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NAC 2013-2016\2013\4to Trimestre\"/>
    </mc:Choice>
  </mc:AlternateContent>
  <bookViews>
    <workbookView xWindow="0" yWindow="0" windowWidth="19200" windowHeight="11370"/>
  </bookViews>
  <sheets>
    <sheet name="EDO. RESULT. DIC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1" l="1"/>
  <c r="H48" i="1"/>
  <c r="H45" i="1"/>
  <c r="H40" i="1"/>
  <c r="G31" i="1"/>
  <c r="G28" i="1"/>
  <c r="H26" i="1" s="1"/>
  <c r="G22" i="1"/>
  <c r="G19" i="1"/>
  <c r="H17" i="1" s="1"/>
  <c r="H34" i="1" l="1"/>
  <c r="H55" i="1" s="1"/>
</calcChain>
</file>

<file path=xl/sharedStrings.xml><?xml version="1.0" encoding="utf-8"?>
<sst xmlns="http://schemas.openxmlformats.org/spreadsheetml/2006/main" count="24" uniqueCount="22">
  <si>
    <t>ESTADO DE ACTIVIDADES  DEL 1° DE ENERO AL 31 DE DICIEMBRE DE 2013</t>
  </si>
  <si>
    <t>INGRESOS Y OTROS BENEFICIOS</t>
  </si>
  <si>
    <t>PARTICIPACIONES, APORTACIONES, TRANSFERENCIAS, ASIGNACIONES, SUBSIDIOS Y OTRAS AYUDAS</t>
  </si>
  <si>
    <t>PARTICIPACIONES Y APORTACIONES</t>
  </si>
  <si>
    <t>APORTACIONES</t>
  </si>
  <si>
    <t>TRANSFERENCIAS , ASIGNACIONES, SUBSIDIOS Y OTRAS AYUDAS</t>
  </si>
  <si>
    <t>TRANSFERENCIAS INTERNAS Y ASIGNACIONES AL SECTOR PUBLICO</t>
  </si>
  <si>
    <t xml:space="preserve">OTROS INGRESOS Y BENEFICIOS </t>
  </si>
  <si>
    <t>INGRESOS FINANCIEROS</t>
  </si>
  <si>
    <t>INTERESES GANADOS DE VALORES, CRÉDITOS, BONOS Y OTROS</t>
  </si>
  <si>
    <t>OTROS INGRESOS Y BENEFICIOS VARIOS</t>
  </si>
  <si>
    <t>TOTAL DE INGRESOS</t>
  </si>
  <si>
    <t>GASTOS Y OTRAS PÉRDIDAS</t>
  </si>
  <si>
    <t>GASTOS DE FUNCIONAMIENTO</t>
  </si>
  <si>
    <t>SERVICIOS PERSONALES</t>
  </si>
  <si>
    <t>MATERIALES Y SUMINISTROS</t>
  </si>
  <si>
    <t>SERVICIOS GENERALES</t>
  </si>
  <si>
    <t>AYUDAS SOCIALES</t>
  </si>
  <si>
    <t>OTROS GASTOS Y PÉRDIDAS EXTRAORDINARIAS</t>
  </si>
  <si>
    <t>ESTIMACIONES, DEPRECIACIONES. OBSOLESCENCIAS, AMORTIZACIONES Y PROVISIONES</t>
  </si>
  <si>
    <t>TOTAL DE GASTOS Y OTRAS PÉRDIDAS</t>
  </si>
  <si>
    <t>AHORRO/DESAHORRO NETO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</si>
</sst>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;\-#,##0.00\ ;&quot; -&quot;#\ ;@\ "/>
    <numFmt numFmtId="165" formatCode="d\-mmm\-yy"/>
    <numFmt numFmtId="166" formatCode="#,##0.00\ ;\(#,##0.00\)"/>
  </numFmts>
  <fonts count="10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Palatino Linotype"/>
      <family val="1"/>
    </font>
    <font>
      <b/>
      <sz val="10"/>
      <name val="Palatino Linotype"/>
      <family val="1"/>
    </font>
    <font>
      <b/>
      <sz val="10"/>
      <name val="Arial"/>
      <family val="2"/>
    </font>
    <font>
      <b/>
      <sz val="11"/>
      <name val="Arial"/>
      <family val="2"/>
    </font>
    <font>
      <sz val="10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31">
    <xf numFmtId="0" fontId="0" fillId="0" borderId="0" xfId="0"/>
    <xf numFmtId="0" fontId="2" fillId="0" borderId="0" xfId="1" applyNumberFormat="1" applyFont="1" applyFill="1" applyBorder="1" applyAlignment="1" applyProtection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4" fontId="3" fillId="0" borderId="0" xfId="0" applyNumberFormat="1" applyFont="1" applyBorder="1"/>
    <xf numFmtId="4" fontId="0" fillId="0" borderId="0" xfId="0" applyNumberFormat="1"/>
    <xf numFmtId="0" fontId="3" fillId="0" borderId="0" xfId="0" applyFont="1" applyBorder="1" applyAlignment="1">
      <alignment horizontal="left" indent="15"/>
    </xf>
    <xf numFmtId="0" fontId="3" fillId="0" borderId="0" xfId="0" applyFont="1" applyBorder="1" applyAlignment="1">
      <alignment horizontal="justify"/>
    </xf>
    <xf numFmtId="165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/>
    <xf numFmtId="0" fontId="0" fillId="0" borderId="0" xfId="0" applyFont="1"/>
    <xf numFmtId="4" fontId="0" fillId="0" borderId="0" xfId="0" applyNumberFormat="1" applyFont="1"/>
    <xf numFmtId="4" fontId="0" fillId="0" borderId="0" xfId="0" applyNumberFormat="1" applyFont="1" applyFill="1"/>
    <xf numFmtId="4" fontId="5" fillId="0" borderId="0" xfId="0" applyNumberFormat="1" applyFont="1"/>
    <xf numFmtId="4" fontId="5" fillId="0" borderId="0" xfId="0" applyNumberFormat="1" applyFont="1" applyBorder="1"/>
    <xf numFmtId="4" fontId="5" fillId="0" borderId="0" xfId="0" applyNumberFormat="1" applyFont="1" applyFill="1"/>
    <xf numFmtId="4" fontId="0" fillId="0" borderId="0" xfId="0" applyNumberFormat="1" applyFont="1" applyFill="1" applyBorder="1"/>
    <xf numFmtId="166" fontId="5" fillId="0" borderId="1" xfId="0" applyNumberFormat="1" applyFont="1" applyFill="1" applyBorder="1"/>
    <xf numFmtId="0" fontId="7" fillId="0" borderId="0" xfId="0" applyFont="1"/>
    <xf numFmtId="4" fontId="7" fillId="0" borderId="0" xfId="0" applyNumberFormat="1" applyFont="1"/>
    <xf numFmtId="4" fontId="7" fillId="0" borderId="0" xfId="0" applyNumberFormat="1" applyFont="1" applyFill="1"/>
    <xf numFmtId="4" fontId="8" fillId="0" borderId="0" xfId="0" applyNumberFormat="1" applyFont="1" applyBorder="1"/>
    <xf numFmtId="0" fontId="8" fillId="0" borderId="0" xfId="0" applyFont="1"/>
    <xf numFmtId="0" fontId="9" fillId="0" borderId="0" xfId="0" applyFont="1"/>
    <xf numFmtId="4" fontId="9" fillId="0" borderId="0" xfId="0" applyNumberFormat="1" applyFont="1" applyBorder="1"/>
    <xf numFmtId="0" fontId="7" fillId="0" borderId="0" xfId="0" applyFont="1" applyBorder="1"/>
    <xf numFmtId="4" fontId="7" fillId="0" borderId="0" xfId="0" applyNumberFormat="1" applyFont="1" applyBorder="1"/>
    <xf numFmtId="3" fontId="7" fillId="0" borderId="0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1219200</xdr:colOff>
      <xdr:row>1</xdr:row>
      <xdr:rowOff>114300</xdr:rowOff>
    </xdr:from>
    <xdr:to>
      <xdr:col>6</xdr:col>
      <xdr:colOff>828675</xdr:colOff>
      <xdr:row>3</xdr:row>
      <xdr:rowOff>171450</xdr:rowOff>
    </xdr:to>
    <xdr:sp macro="" textlink="" fLocksText="0">
      <xdr:nvSpPr>
        <xdr:cNvPr id="2" name="Text 8">
          <a:extLst>
            <a:ext uri="{FF2B5EF4-FFF2-40B4-BE49-F238E27FC236}">
              <a16:creationId xmlns:a16="http://schemas.microsoft.com/office/drawing/2014/main" id="{6F0848E2-7375-41FE-9A8A-3130D62E89D7}"/>
            </a:ext>
          </a:extLst>
        </xdr:cNvPr>
        <xdr:cNvSpPr txBox="1">
          <a:spLocks noChangeArrowheads="1"/>
        </xdr:cNvSpPr>
      </xdr:nvSpPr>
      <xdr:spPr bwMode="auto">
        <a:xfrm>
          <a:off x="3581400" y="247650"/>
          <a:ext cx="5972175" cy="41910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lnSpc>
              <a:spcPts val="1000"/>
            </a:lnSpc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FIDEICOMISO CENTRO HISTÓRICO DE LA CIUDAD DE MÉXICO</a:t>
          </a:r>
        </a:p>
        <a:p>
          <a:pPr algn="ctr" rtl="0">
            <a:lnSpc>
              <a:spcPts val="1000"/>
            </a:lnSpc>
            <a:defRPr sz="1000"/>
          </a:pPr>
          <a:endParaRPr lang="es-MX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200"/>
            </a:lnSpc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</a:t>
          </a:r>
        </a:p>
      </xdr:txBody>
    </xdr:sp>
    <xdr:clientData/>
  </xdr:twoCellAnchor>
  <xdr:twoCellAnchor>
    <xdr:from>
      <xdr:col>0</xdr:col>
      <xdr:colOff>485775</xdr:colOff>
      <xdr:row>69</xdr:row>
      <xdr:rowOff>123825</xdr:rowOff>
    </xdr:from>
    <xdr:to>
      <xdr:col>4</xdr:col>
      <xdr:colOff>2066925</xdr:colOff>
      <xdr:row>76</xdr:row>
      <xdr:rowOff>152400</xdr:rowOff>
    </xdr:to>
    <xdr:sp macro="" textlink="" fLocksText="0">
      <xdr:nvSpPr>
        <xdr:cNvPr id="3" name="Text 9">
          <a:extLst>
            <a:ext uri="{FF2B5EF4-FFF2-40B4-BE49-F238E27FC236}">
              <a16:creationId xmlns:a16="http://schemas.microsoft.com/office/drawing/2014/main" id="{39E763BF-CFEB-4B17-BDF9-B96E5302CA8D}"/>
            </a:ext>
          </a:extLst>
        </xdr:cNvPr>
        <xdr:cNvSpPr txBox="1">
          <a:spLocks noChangeArrowheads="1"/>
        </xdr:cNvSpPr>
      </xdr:nvSpPr>
      <xdr:spPr bwMode="auto">
        <a:xfrm>
          <a:off x="485775" y="11668125"/>
          <a:ext cx="3943350" cy="1162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ELABORO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C.P. CYNTIA ITZEL BAÑUELOS HUERTA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LÍDER COORDINADOR DE PROYECTOS </a:t>
          </a:r>
        </a:p>
      </xdr:txBody>
    </xdr:sp>
    <xdr:clientData/>
  </xdr:twoCellAnchor>
  <xdr:twoCellAnchor>
    <xdr:from>
      <xdr:col>4</xdr:col>
      <xdr:colOff>2457450</xdr:colOff>
      <xdr:row>69</xdr:row>
      <xdr:rowOff>123825</xdr:rowOff>
    </xdr:from>
    <xdr:to>
      <xdr:col>6</xdr:col>
      <xdr:colOff>95250</xdr:colOff>
      <xdr:row>76</xdr:row>
      <xdr:rowOff>114300</xdr:rowOff>
    </xdr:to>
    <xdr:sp macro="" textlink="" fLocksText="0">
      <xdr:nvSpPr>
        <xdr:cNvPr id="4" name="Text 10">
          <a:extLst>
            <a:ext uri="{FF2B5EF4-FFF2-40B4-BE49-F238E27FC236}">
              <a16:creationId xmlns:a16="http://schemas.microsoft.com/office/drawing/2014/main" id="{577FA19E-FCD0-4B4E-8A45-7A54765D5E1E}"/>
            </a:ext>
          </a:extLst>
        </xdr:cNvPr>
        <xdr:cNvSpPr txBox="1">
          <a:spLocks noChangeArrowheads="1"/>
        </xdr:cNvSpPr>
      </xdr:nvSpPr>
      <xdr:spPr bwMode="auto">
        <a:xfrm>
          <a:off x="4819650" y="11668125"/>
          <a:ext cx="4000500" cy="1123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REVISO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LIC. JESUS ALFONSO GARCIA ROIZ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DE ADMINISTRACIÓN Y FINANZAS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590550</xdr:colOff>
      <xdr:row>69</xdr:row>
      <xdr:rowOff>114300</xdr:rowOff>
    </xdr:from>
    <xdr:to>
      <xdr:col>8</xdr:col>
      <xdr:colOff>19050</xdr:colOff>
      <xdr:row>75</xdr:row>
      <xdr:rowOff>9525</xdr:rowOff>
    </xdr:to>
    <xdr:sp macro="" textlink="" fLocksText="0">
      <xdr:nvSpPr>
        <xdr:cNvPr id="5" name="Text 11">
          <a:extLst>
            <a:ext uri="{FF2B5EF4-FFF2-40B4-BE49-F238E27FC236}">
              <a16:creationId xmlns:a16="http://schemas.microsoft.com/office/drawing/2014/main" id="{99B455C6-9B61-481E-8C0E-252378EAE7E8}"/>
            </a:ext>
          </a:extLst>
        </xdr:cNvPr>
        <xdr:cNvSpPr txBox="1">
          <a:spLocks noChangeArrowheads="1"/>
        </xdr:cNvSpPr>
      </xdr:nvSpPr>
      <xdr:spPr bwMode="auto">
        <a:xfrm>
          <a:off x="9315450" y="11658600"/>
          <a:ext cx="1819275" cy="866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lnSpc>
              <a:spcPts val="7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APROBO</a:t>
          </a:r>
        </a:p>
        <a:p>
          <a:pPr algn="ctr" rtl="0">
            <a:lnSpc>
              <a:spcPts val="7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7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7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7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7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LIC. INTI MUÑOZ SANTINI</a:t>
          </a:r>
        </a:p>
        <a:p>
          <a:pPr algn="ctr" rtl="0">
            <a:lnSpc>
              <a:spcPts val="10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GENERA</a:t>
          </a:r>
          <a:r>
            <a:rPr lang="es-MX" sz="900" b="1" i="0" u="none" strike="noStrike" baseline="0">
              <a:solidFill>
                <a:srgbClr val="000000"/>
              </a:solidFill>
              <a:latin typeface="Bookman Old Style"/>
              <a:cs typeface="Arial"/>
            </a:rPr>
            <a:t>L</a:t>
          </a: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</xdr:txBody>
    </xdr:sp>
    <xdr:clientData/>
  </xdr:twoCellAnchor>
  <xdr:twoCellAnchor>
    <xdr:from>
      <xdr:col>0</xdr:col>
      <xdr:colOff>609600</xdr:colOff>
      <xdr:row>62</xdr:row>
      <xdr:rowOff>123825</xdr:rowOff>
    </xdr:from>
    <xdr:to>
      <xdr:col>7</xdr:col>
      <xdr:colOff>1162050</xdr:colOff>
      <xdr:row>65</xdr:row>
      <xdr:rowOff>114300</xdr:rowOff>
    </xdr:to>
    <xdr:sp macro="" textlink="" fLocksText="0">
      <xdr:nvSpPr>
        <xdr:cNvPr id="6" name="Text 12">
          <a:extLst>
            <a:ext uri="{FF2B5EF4-FFF2-40B4-BE49-F238E27FC236}">
              <a16:creationId xmlns:a16="http://schemas.microsoft.com/office/drawing/2014/main" id="{CDFFDD5C-4434-4353-86B7-891762656728}"/>
            </a:ext>
          </a:extLst>
        </xdr:cNvPr>
        <xdr:cNvSpPr txBox="1">
          <a:spLocks noChangeArrowheads="1"/>
        </xdr:cNvSpPr>
      </xdr:nvSpPr>
      <xdr:spPr bwMode="auto">
        <a:xfrm>
          <a:off x="609600" y="10325100"/>
          <a:ext cx="1045845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"El presente estado de resultados, se formuló con apego a las sanas practicas bancarias y a las normas legales y administrativas aplicables, encontrándose reflejadas y registradas de manera consistente, las operaciones efectuadas hasta la fecha en las cuentas correspondientes del catálogo de cuentas vigentes".</a:t>
          </a:r>
        </a:p>
      </xdr:txBody>
    </xdr:sp>
    <xdr:clientData/>
  </xdr:twoCellAnchor>
  <xdr:twoCellAnchor>
    <xdr:from>
      <xdr:col>0</xdr:col>
      <xdr:colOff>904875</xdr:colOff>
      <xdr:row>0</xdr:row>
      <xdr:rowOff>0</xdr:rowOff>
    </xdr:from>
    <xdr:to>
      <xdr:col>4</xdr:col>
      <xdr:colOff>1181100</xdr:colOff>
      <xdr:row>5</xdr:row>
      <xdr:rowOff>57150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350E5E6F-CCE1-45D8-BB39-05C9AFD0C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0"/>
          <a:ext cx="2638425" cy="923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O68"/>
  <sheetViews>
    <sheetView tabSelected="1" topLeftCell="A37" zoomScale="90" zoomScaleNormal="90" workbookViewId="0"/>
  </sheetViews>
  <sheetFormatPr baseColWidth="10" defaultRowHeight="12.75" x14ac:dyDescent="0.2"/>
  <cols>
    <col min="1" max="1" width="13.7109375" customWidth="1"/>
    <col min="2" max="2" width="9.140625" customWidth="1"/>
    <col min="3" max="4" width="6.28515625" customWidth="1"/>
    <col min="5" max="5" width="82.140625" customWidth="1"/>
    <col min="6" max="6" width="13.28515625" customWidth="1"/>
    <col min="7" max="7" width="17.7109375" customWidth="1"/>
    <col min="8" max="8" width="18.140625" customWidth="1"/>
    <col min="9" max="9" width="20.7109375" customWidth="1"/>
    <col min="11" max="11" width="14.28515625" customWidth="1"/>
    <col min="13" max="13" width="13.7109375" customWidth="1"/>
  </cols>
  <sheetData>
    <row r="1" spans="4:15" ht="10.5" customHeight="1" x14ac:dyDescent="0.3">
      <c r="E1" s="1"/>
      <c r="F1" s="1"/>
      <c r="G1" s="2"/>
      <c r="H1" s="3"/>
      <c r="I1" s="4"/>
      <c r="J1" s="4"/>
      <c r="K1" s="3"/>
      <c r="O1" s="5"/>
    </row>
    <row r="2" spans="4:15" ht="14.25" x14ac:dyDescent="0.3">
      <c r="E2" s="1"/>
      <c r="F2" s="1"/>
      <c r="G2" s="2"/>
      <c r="H2" s="6"/>
      <c r="I2" s="4"/>
      <c r="J2" s="4"/>
      <c r="K2" s="3"/>
      <c r="O2" s="5"/>
    </row>
    <row r="3" spans="4:15" ht="14.25" x14ac:dyDescent="0.3">
      <c r="E3" s="1"/>
      <c r="F3" s="1"/>
      <c r="G3" s="2"/>
      <c r="H3" s="7"/>
      <c r="I3" s="4"/>
      <c r="J3" s="4"/>
      <c r="K3" s="3"/>
      <c r="O3" s="5"/>
    </row>
    <row r="4" spans="4:15" ht="14.25" x14ac:dyDescent="0.3">
      <c r="E4" s="1"/>
      <c r="F4" s="1"/>
      <c r="G4" s="2"/>
      <c r="H4" s="3"/>
      <c r="I4" s="4"/>
      <c r="J4" s="4"/>
      <c r="K4" s="3"/>
      <c r="O4" s="5"/>
    </row>
    <row r="5" spans="4:15" ht="15" x14ac:dyDescent="0.3">
      <c r="E5" s="8"/>
      <c r="F5" s="8"/>
      <c r="G5" s="8"/>
      <c r="H5" s="8"/>
      <c r="I5" s="8"/>
      <c r="J5" s="8"/>
      <c r="K5" s="8"/>
      <c r="O5" s="5"/>
    </row>
    <row r="7" spans="4:15" x14ac:dyDescent="0.2">
      <c r="D7" s="9"/>
      <c r="E7" s="9"/>
      <c r="F7" s="9"/>
      <c r="G7" s="9"/>
      <c r="H7" s="9"/>
      <c r="I7" s="9"/>
      <c r="J7" s="9"/>
      <c r="K7" s="9"/>
    </row>
    <row r="8" spans="4:15" ht="15" x14ac:dyDescent="0.25">
      <c r="D8" s="10" t="s">
        <v>0</v>
      </c>
      <c r="E8" s="10"/>
      <c r="F8" s="10"/>
      <c r="G8" s="10"/>
      <c r="H8" s="10"/>
      <c r="I8" s="11"/>
      <c r="J8" s="11"/>
      <c r="K8" s="11"/>
    </row>
    <row r="9" spans="4:15" x14ac:dyDescent="0.2">
      <c r="D9" s="11"/>
      <c r="E9" s="11"/>
      <c r="F9" s="11"/>
      <c r="G9" s="11"/>
      <c r="H9" s="11"/>
      <c r="I9" s="11"/>
      <c r="J9" s="11"/>
      <c r="K9" s="11"/>
    </row>
    <row r="10" spans="4:15" x14ac:dyDescent="0.2">
      <c r="D10" s="11"/>
      <c r="E10" s="11"/>
      <c r="F10" s="11"/>
      <c r="G10" s="11"/>
      <c r="H10" s="11"/>
      <c r="I10" s="11"/>
      <c r="J10" s="11"/>
      <c r="K10" s="11"/>
    </row>
    <row r="11" spans="4:15" x14ac:dyDescent="0.2">
      <c r="D11" s="11"/>
      <c r="E11" s="11"/>
      <c r="F11" s="11"/>
      <c r="G11" s="11"/>
      <c r="H11" s="11"/>
      <c r="I11" s="11"/>
      <c r="J11" s="11"/>
      <c r="K11" s="11"/>
    </row>
    <row r="12" spans="4:15" x14ac:dyDescent="0.2">
      <c r="D12" s="11"/>
      <c r="E12" s="11"/>
      <c r="F12" s="11"/>
      <c r="G12" s="11"/>
      <c r="H12" s="11"/>
      <c r="I12" s="11"/>
      <c r="J12" s="11"/>
      <c r="K12" s="11"/>
    </row>
    <row r="13" spans="4:15" x14ac:dyDescent="0.2">
      <c r="D13" s="9"/>
      <c r="E13" s="9"/>
      <c r="F13" s="9"/>
      <c r="G13" s="9"/>
      <c r="H13" s="9"/>
      <c r="I13" s="9"/>
      <c r="J13" s="9"/>
      <c r="K13" s="9"/>
    </row>
    <row r="14" spans="4:15" x14ac:dyDescent="0.2">
      <c r="D14" s="12" t="s">
        <v>1</v>
      </c>
      <c r="E14" s="13"/>
      <c r="F14" s="13"/>
      <c r="G14" s="14"/>
      <c r="H14" s="15"/>
      <c r="I14" s="13"/>
      <c r="J14" s="13"/>
      <c r="K14" s="13"/>
    </row>
    <row r="15" spans="4:15" x14ac:dyDescent="0.2">
      <c r="D15" s="12"/>
      <c r="E15" s="13"/>
      <c r="F15" s="13"/>
      <c r="G15" s="14"/>
      <c r="H15" s="15"/>
      <c r="I15" s="13"/>
      <c r="J15" s="13"/>
      <c r="K15" s="13"/>
    </row>
    <row r="16" spans="4:15" x14ac:dyDescent="0.2">
      <c r="D16" s="12"/>
      <c r="E16" s="13"/>
      <c r="F16" s="13"/>
      <c r="G16" s="14"/>
      <c r="H16" s="15"/>
      <c r="I16" s="13"/>
      <c r="J16" s="13"/>
      <c r="K16" s="13"/>
    </row>
    <row r="17" spans="4:11" x14ac:dyDescent="0.2">
      <c r="D17" s="12" t="s">
        <v>2</v>
      </c>
      <c r="E17" s="13"/>
      <c r="F17" s="13"/>
      <c r="G17" s="14"/>
      <c r="H17" s="15">
        <f>G19+G22</f>
        <v>33308606.52</v>
      </c>
      <c r="I17" s="13"/>
      <c r="J17" s="13"/>
      <c r="K17" s="13"/>
    </row>
    <row r="18" spans="4:11" x14ac:dyDescent="0.2">
      <c r="D18" s="12"/>
      <c r="E18" s="13"/>
      <c r="F18" s="13"/>
      <c r="G18" s="14"/>
      <c r="H18" s="15"/>
      <c r="I18" s="13"/>
      <c r="J18" s="13"/>
      <c r="K18" s="13"/>
    </row>
    <row r="19" spans="4:11" x14ac:dyDescent="0.2">
      <c r="E19" s="12" t="s">
        <v>3</v>
      </c>
      <c r="F19" s="13"/>
      <c r="G19" s="14">
        <f>F20</f>
        <v>33308606.52</v>
      </c>
      <c r="I19" s="13"/>
      <c r="J19" s="13"/>
      <c r="K19" s="14"/>
    </row>
    <row r="20" spans="4:11" x14ac:dyDescent="0.2">
      <c r="D20" s="13"/>
      <c r="E20" s="13" t="s">
        <v>4</v>
      </c>
      <c r="F20" s="14">
        <v>33308606.52</v>
      </c>
      <c r="H20" s="15"/>
      <c r="I20" s="13"/>
      <c r="J20" s="13"/>
      <c r="K20" s="14"/>
    </row>
    <row r="21" spans="4:11" x14ac:dyDescent="0.2">
      <c r="D21" s="13"/>
      <c r="E21" s="13"/>
      <c r="F21" s="13"/>
      <c r="G21" s="14"/>
      <c r="H21" s="15"/>
      <c r="I21" s="13"/>
      <c r="J21" s="13"/>
      <c r="K21" s="14"/>
    </row>
    <row r="22" spans="4:11" x14ac:dyDescent="0.2">
      <c r="E22" s="12" t="s">
        <v>5</v>
      </c>
      <c r="F22" s="13"/>
      <c r="G22" s="14">
        <f>F23</f>
        <v>0</v>
      </c>
      <c r="H22" s="15"/>
      <c r="I22" s="13"/>
      <c r="J22" s="13"/>
      <c r="K22" s="14"/>
    </row>
    <row r="23" spans="4:11" x14ac:dyDescent="0.2">
      <c r="D23" s="13"/>
      <c r="E23" s="13" t="s">
        <v>6</v>
      </c>
      <c r="F23" s="14">
        <v>0</v>
      </c>
      <c r="G23" s="14"/>
      <c r="H23" s="15"/>
      <c r="I23" s="13"/>
      <c r="J23" s="13"/>
      <c r="K23" s="14"/>
    </row>
    <row r="24" spans="4:11" x14ac:dyDescent="0.2">
      <c r="D24" s="13"/>
      <c r="E24" s="13"/>
      <c r="F24" s="13"/>
      <c r="G24" s="14"/>
      <c r="H24" s="15"/>
      <c r="I24" s="13"/>
      <c r="J24" s="13"/>
      <c r="K24" s="14"/>
    </row>
    <row r="25" spans="4:11" x14ac:dyDescent="0.2">
      <c r="D25" s="13"/>
      <c r="E25" s="13"/>
      <c r="F25" s="13"/>
      <c r="G25" s="14"/>
      <c r="H25" s="15"/>
      <c r="I25" s="13"/>
      <c r="J25" s="13"/>
      <c r="K25" s="14"/>
    </row>
    <row r="26" spans="4:11" x14ac:dyDescent="0.2">
      <c r="D26" s="12" t="s">
        <v>7</v>
      </c>
      <c r="E26" s="13"/>
      <c r="F26" s="13"/>
      <c r="G26" s="14"/>
      <c r="H26" s="15">
        <f>G28+G31</f>
        <v>2258718.87</v>
      </c>
      <c r="I26" s="13"/>
      <c r="J26" s="13"/>
      <c r="K26" s="14"/>
    </row>
    <row r="27" spans="4:11" x14ac:dyDescent="0.2">
      <c r="D27" s="12"/>
      <c r="E27" s="13"/>
      <c r="F27" s="13"/>
      <c r="G27" s="14"/>
      <c r="H27" s="15"/>
      <c r="I27" s="13"/>
      <c r="J27" s="13"/>
      <c r="K27" s="14"/>
    </row>
    <row r="28" spans="4:11" x14ac:dyDescent="0.2">
      <c r="D28" s="13"/>
      <c r="E28" s="12" t="s">
        <v>8</v>
      </c>
      <c r="F28" s="12"/>
      <c r="G28" s="14">
        <f>F29</f>
        <v>299127.44</v>
      </c>
      <c r="H28" s="15"/>
      <c r="I28" s="13"/>
      <c r="J28" s="13"/>
      <c r="K28" s="14"/>
    </row>
    <row r="29" spans="4:11" x14ac:dyDescent="0.2">
      <c r="D29" s="13"/>
      <c r="E29" s="13" t="s">
        <v>9</v>
      </c>
      <c r="F29" s="14">
        <v>299127.44</v>
      </c>
      <c r="G29" s="14"/>
      <c r="H29" s="15"/>
      <c r="I29" s="13"/>
      <c r="J29" s="13"/>
      <c r="K29" s="14"/>
    </row>
    <row r="30" spans="4:11" x14ac:dyDescent="0.2">
      <c r="D30" s="13"/>
      <c r="E30" s="13"/>
      <c r="F30" s="14"/>
      <c r="G30" s="14"/>
      <c r="H30" s="15"/>
      <c r="I30" s="13"/>
      <c r="J30" s="13"/>
      <c r="K30" s="14"/>
    </row>
    <row r="31" spans="4:11" x14ac:dyDescent="0.2">
      <c r="E31" s="12" t="s">
        <v>10</v>
      </c>
      <c r="F31" s="16"/>
      <c r="G31" s="14">
        <f>F32</f>
        <v>1959591.43</v>
      </c>
      <c r="H31" s="15"/>
      <c r="I31" s="13"/>
      <c r="J31" s="13"/>
      <c r="K31" s="14"/>
    </row>
    <row r="32" spans="4:11" x14ac:dyDescent="0.2">
      <c r="D32" s="13"/>
      <c r="E32" s="13" t="s">
        <v>10</v>
      </c>
      <c r="F32" s="14">
        <v>1959591.43</v>
      </c>
      <c r="G32" s="14"/>
      <c r="H32" s="15"/>
      <c r="I32" s="13"/>
      <c r="J32" s="13"/>
      <c r="K32" s="14"/>
    </row>
    <row r="33" spans="4:11" x14ac:dyDescent="0.2">
      <c r="D33" s="13"/>
      <c r="E33" s="13"/>
      <c r="F33" s="13"/>
      <c r="G33" s="14"/>
      <c r="H33" s="15"/>
      <c r="I33" s="13"/>
      <c r="J33" s="13"/>
      <c r="K33" s="14"/>
    </row>
    <row r="34" spans="4:11" x14ac:dyDescent="0.2">
      <c r="D34" s="12" t="s">
        <v>11</v>
      </c>
      <c r="E34" s="13"/>
      <c r="F34" s="13"/>
      <c r="G34" s="17"/>
      <c r="H34" s="18">
        <f>+H17+H26</f>
        <v>35567325.390000001</v>
      </c>
      <c r="I34" s="16"/>
      <c r="J34" s="13"/>
      <c r="K34" s="14"/>
    </row>
    <row r="35" spans="4:11" x14ac:dyDescent="0.2">
      <c r="D35" s="13"/>
      <c r="E35" s="13"/>
      <c r="F35" s="13"/>
      <c r="G35" s="14"/>
      <c r="H35" s="15"/>
      <c r="I35" s="13"/>
      <c r="J35" s="13"/>
      <c r="K35" s="13"/>
    </row>
    <row r="36" spans="4:11" x14ac:dyDescent="0.2">
      <c r="D36" s="13"/>
      <c r="E36" s="13"/>
      <c r="F36" s="13"/>
      <c r="G36" s="14"/>
      <c r="H36" s="15"/>
      <c r="I36" s="13"/>
      <c r="J36" s="13"/>
      <c r="K36" s="13"/>
    </row>
    <row r="37" spans="4:11" x14ac:dyDescent="0.2">
      <c r="D37" s="13"/>
      <c r="E37" s="13"/>
      <c r="F37" s="13"/>
      <c r="G37" s="14"/>
      <c r="H37" s="15"/>
      <c r="I37" s="13"/>
      <c r="J37" s="13"/>
      <c r="K37" s="13"/>
    </row>
    <row r="38" spans="4:11" x14ac:dyDescent="0.2">
      <c r="D38" s="12" t="s">
        <v>12</v>
      </c>
      <c r="E38" s="12"/>
      <c r="F38" s="12"/>
      <c r="G38" s="14"/>
      <c r="H38" s="18"/>
      <c r="I38" s="16"/>
      <c r="J38" s="13"/>
      <c r="K38" s="13"/>
    </row>
    <row r="39" spans="4:11" x14ac:dyDescent="0.2">
      <c r="D39" s="12"/>
      <c r="E39" s="12"/>
      <c r="F39" s="12"/>
      <c r="G39" s="14"/>
      <c r="H39" s="18"/>
      <c r="I39" s="16"/>
      <c r="J39" s="13"/>
      <c r="K39" s="13"/>
    </row>
    <row r="40" spans="4:11" x14ac:dyDescent="0.2">
      <c r="D40" s="12" t="s">
        <v>13</v>
      </c>
      <c r="E40" s="13"/>
      <c r="F40" s="13"/>
      <c r="G40" s="14"/>
      <c r="H40" s="15">
        <f>G41+G42+G43</f>
        <v>32030417.34</v>
      </c>
      <c r="I40" s="13"/>
      <c r="J40" s="13"/>
      <c r="K40" s="13"/>
    </row>
    <row r="41" spans="4:11" x14ac:dyDescent="0.2">
      <c r="D41" s="13"/>
      <c r="E41" s="13" t="s">
        <v>14</v>
      </c>
      <c r="F41" s="13"/>
      <c r="G41" s="14">
        <v>14115682.939999999</v>
      </c>
      <c r="H41" s="15"/>
      <c r="I41" s="13"/>
      <c r="J41" s="13"/>
      <c r="K41" s="14"/>
    </row>
    <row r="42" spans="4:11" x14ac:dyDescent="0.2">
      <c r="D42" s="13"/>
      <c r="E42" s="13" t="s">
        <v>15</v>
      </c>
      <c r="F42" s="13"/>
      <c r="G42" s="14">
        <v>490777.56</v>
      </c>
      <c r="H42" s="15"/>
      <c r="I42" s="13"/>
      <c r="J42" s="13"/>
      <c r="K42" s="14"/>
    </row>
    <row r="43" spans="4:11" x14ac:dyDescent="0.2">
      <c r="D43" s="13"/>
      <c r="E43" s="13" t="s">
        <v>16</v>
      </c>
      <c r="F43" s="13"/>
      <c r="G43" s="14">
        <v>17423956.84</v>
      </c>
      <c r="H43" s="15"/>
      <c r="I43" s="13"/>
      <c r="J43" s="13"/>
      <c r="K43" s="14"/>
    </row>
    <row r="44" spans="4:11" x14ac:dyDescent="0.2">
      <c r="D44" s="13"/>
      <c r="E44" s="13"/>
      <c r="F44" s="13"/>
      <c r="G44" s="16"/>
      <c r="H44" s="15"/>
      <c r="I44" s="13"/>
      <c r="J44" s="13"/>
      <c r="K44" s="14"/>
    </row>
    <row r="45" spans="4:11" x14ac:dyDescent="0.2">
      <c r="D45" s="12" t="s">
        <v>5</v>
      </c>
      <c r="E45" s="13"/>
      <c r="F45" s="13"/>
      <c r="G45" s="14"/>
      <c r="H45" s="15">
        <f>G46</f>
        <v>1499000</v>
      </c>
      <c r="I45" s="13"/>
      <c r="J45" s="13"/>
      <c r="K45" s="14"/>
    </row>
    <row r="46" spans="4:11" x14ac:dyDescent="0.2">
      <c r="D46" s="13"/>
      <c r="E46" s="13" t="s">
        <v>17</v>
      </c>
      <c r="F46" s="13"/>
      <c r="G46" s="14">
        <v>1499000</v>
      </c>
      <c r="H46" s="15"/>
      <c r="I46" s="13"/>
      <c r="J46" s="13"/>
      <c r="K46" s="14"/>
    </row>
    <row r="47" spans="4:11" x14ac:dyDescent="0.2">
      <c r="D47" s="13"/>
      <c r="E47" s="13"/>
      <c r="F47" s="13"/>
      <c r="G47" s="14"/>
      <c r="H47" s="15"/>
      <c r="I47" s="13"/>
      <c r="J47" s="13"/>
      <c r="K47" s="14"/>
    </row>
    <row r="48" spans="4:11" x14ac:dyDescent="0.2">
      <c r="D48" s="12" t="s">
        <v>18</v>
      </c>
      <c r="E48" s="13"/>
      <c r="F48" s="13"/>
      <c r="G48" s="14"/>
      <c r="H48" s="15">
        <f>G49</f>
        <v>13744405.73</v>
      </c>
      <c r="I48" s="13"/>
      <c r="J48" s="13"/>
      <c r="K48" s="14"/>
    </row>
    <row r="49" spans="4:13" x14ac:dyDescent="0.2">
      <c r="D49" s="13"/>
      <c r="E49" s="13" t="s">
        <v>19</v>
      </c>
      <c r="F49" s="13"/>
      <c r="G49" s="15">
        <v>13744405.73</v>
      </c>
      <c r="H49" s="15"/>
      <c r="I49" s="13"/>
      <c r="J49" s="13"/>
      <c r="K49" s="14"/>
    </row>
    <row r="50" spans="4:13" x14ac:dyDescent="0.2">
      <c r="D50" s="13"/>
      <c r="E50" s="13"/>
      <c r="F50" s="13"/>
      <c r="G50" s="14"/>
      <c r="H50" s="15"/>
      <c r="I50" s="13"/>
      <c r="J50" s="13"/>
      <c r="K50" s="14"/>
    </row>
    <row r="51" spans="4:13" x14ac:dyDescent="0.2">
      <c r="D51" s="13"/>
      <c r="E51" s="13"/>
      <c r="F51" s="13"/>
      <c r="G51" s="19"/>
      <c r="H51" s="15"/>
      <c r="I51" s="13"/>
      <c r="J51" s="13"/>
      <c r="K51" s="14"/>
    </row>
    <row r="52" spans="4:13" x14ac:dyDescent="0.2">
      <c r="D52" s="12" t="s">
        <v>20</v>
      </c>
      <c r="G52" s="16"/>
      <c r="H52" s="18">
        <f>H40+H45+H48</f>
        <v>47273823.07</v>
      </c>
      <c r="I52" s="16"/>
      <c r="J52" s="13"/>
      <c r="K52" s="14"/>
      <c r="M52" s="5"/>
    </row>
    <row r="53" spans="4:13" x14ac:dyDescent="0.2">
      <c r="D53" s="13"/>
      <c r="E53" s="12"/>
      <c r="F53" s="12"/>
      <c r="G53" s="14"/>
      <c r="H53" s="15"/>
      <c r="I53" s="16"/>
      <c r="J53" s="13"/>
      <c r="K53" s="14"/>
      <c r="M53" s="5"/>
    </row>
    <row r="54" spans="4:13" ht="13.5" thickBot="1" x14ac:dyDescent="0.25">
      <c r="D54" s="13"/>
      <c r="E54" s="12"/>
      <c r="F54" s="12"/>
      <c r="G54" s="14"/>
      <c r="H54" s="15"/>
      <c r="I54" s="16"/>
      <c r="J54" s="13"/>
      <c r="K54" s="14"/>
      <c r="M54" s="5"/>
    </row>
    <row r="55" spans="4:13" ht="13.5" thickBot="1" x14ac:dyDescent="0.25">
      <c r="D55" s="12" t="s">
        <v>21</v>
      </c>
      <c r="E55" s="12"/>
      <c r="F55" s="12"/>
      <c r="G55" s="16"/>
      <c r="H55" s="20">
        <f>H34-H52</f>
        <v>-11706497.68</v>
      </c>
      <c r="I55" s="16"/>
      <c r="J55" s="13"/>
      <c r="K55" s="14"/>
    </row>
    <row r="56" spans="4:13" ht="9.75" customHeight="1" x14ac:dyDescent="0.2">
      <c r="D56" s="13"/>
      <c r="E56" s="12"/>
      <c r="F56" s="12"/>
      <c r="G56" s="14"/>
      <c r="H56" s="15"/>
      <c r="I56" s="13"/>
      <c r="J56" s="13"/>
      <c r="K56" s="14"/>
    </row>
    <row r="57" spans="4:13" x14ac:dyDescent="0.2">
      <c r="D57" s="13"/>
      <c r="E57" s="12"/>
      <c r="F57" s="12"/>
      <c r="G57" s="14"/>
      <c r="H57" s="15"/>
      <c r="I57" s="13"/>
      <c r="J57" s="13"/>
      <c r="K57" s="14"/>
    </row>
    <row r="58" spans="4:13" x14ac:dyDescent="0.2">
      <c r="D58" s="13"/>
      <c r="E58" s="13"/>
      <c r="F58" s="13"/>
      <c r="G58" s="14"/>
      <c r="H58" s="15"/>
      <c r="I58" s="13"/>
      <c r="J58" s="13"/>
      <c r="K58" s="14"/>
    </row>
    <row r="59" spans="4:13" ht="15" x14ac:dyDescent="0.3">
      <c r="D59" s="21"/>
      <c r="E59" s="21"/>
      <c r="F59" s="21"/>
      <c r="G59" s="22"/>
      <c r="H59" s="23"/>
      <c r="I59" s="21"/>
      <c r="J59" s="21"/>
      <c r="K59" s="22"/>
    </row>
    <row r="60" spans="4:13" ht="15" x14ac:dyDescent="0.3">
      <c r="D60" s="21"/>
      <c r="E60" s="21"/>
      <c r="F60" s="21"/>
      <c r="G60" s="22"/>
      <c r="H60" s="23"/>
      <c r="I60" s="21"/>
      <c r="J60" s="21"/>
      <c r="K60" s="22"/>
    </row>
    <row r="61" spans="4:13" ht="15" x14ac:dyDescent="0.3">
      <c r="D61" s="21"/>
      <c r="E61" s="21"/>
      <c r="F61" s="21"/>
      <c r="G61" s="22"/>
      <c r="H61" s="23"/>
      <c r="I61" s="21"/>
      <c r="J61" s="21"/>
      <c r="K61" s="22"/>
    </row>
    <row r="62" spans="4:13" ht="15" x14ac:dyDescent="0.3">
      <c r="D62" s="21"/>
      <c r="E62" s="21"/>
      <c r="F62" s="21"/>
      <c r="G62" s="22"/>
      <c r="H62" s="23"/>
      <c r="I62" s="21"/>
      <c r="J62" s="21"/>
      <c r="K62" s="22"/>
    </row>
    <row r="63" spans="4:13" ht="15" x14ac:dyDescent="0.3">
      <c r="D63" s="21"/>
      <c r="E63" s="21"/>
      <c r="F63" s="21"/>
      <c r="G63" s="23"/>
      <c r="H63" s="24"/>
      <c r="I63" s="24"/>
      <c r="J63" s="21"/>
      <c r="K63" s="22"/>
    </row>
    <row r="64" spans="4:13" ht="15" x14ac:dyDescent="0.3">
      <c r="D64" s="21"/>
      <c r="E64" s="25"/>
      <c r="F64" s="25"/>
      <c r="G64" s="22"/>
      <c r="H64" s="22"/>
      <c r="I64" s="21"/>
      <c r="J64" s="21"/>
      <c r="K64" s="22"/>
    </row>
    <row r="65" spans="4:11" ht="16.5" x14ac:dyDescent="0.3">
      <c r="D65" s="21"/>
      <c r="E65" s="26"/>
      <c r="F65" s="26"/>
      <c r="G65" s="22"/>
      <c r="H65" s="27"/>
      <c r="I65" s="27"/>
      <c r="J65" s="21"/>
      <c r="K65" s="22"/>
    </row>
    <row r="66" spans="4:11" ht="16.5" x14ac:dyDescent="0.3">
      <c r="D66" s="21"/>
      <c r="E66" s="26"/>
      <c r="F66" s="26"/>
      <c r="G66" s="22"/>
      <c r="H66" s="27"/>
      <c r="I66" s="27"/>
      <c r="J66" s="21"/>
      <c r="K66" s="22"/>
    </row>
    <row r="67" spans="4:11" ht="15" x14ac:dyDescent="0.3">
      <c r="D67" s="28"/>
      <c r="E67" s="28"/>
      <c r="F67" s="28"/>
      <c r="G67" s="29"/>
      <c r="H67" s="29"/>
      <c r="I67" s="30"/>
      <c r="J67" s="28"/>
      <c r="K67" s="28"/>
    </row>
    <row r="68" spans="4:11" ht="15" x14ac:dyDescent="0.3">
      <c r="D68" s="28"/>
      <c r="E68" s="28"/>
      <c r="F68" s="28"/>
      <c r="G68" s="29"/>
      <c r="H68" s="29"/>
      <c r="I68" s="30"/>
      <c r="J68" s="28"/>
      <c r="K68" s="28"/>
    </row>
  </sheetData>
  <sheetProtection selectLockedCells="1" selectUnlockedCells="1"/>
  <mergeCells count="3">
    <mergeCell ref="D7:K7"/>
    <mergeCell ref="D8:H8"/>
    <mergeCell ref="D13:K13"/>
  </mergeCells>
  <pageMargins left="0.78749999999999998" right="0.78749999999999998" top="1.0527777777777778" bottom="1.0527777777777778" header="0.78749999999999998" footer="0.78749999999999998"/>
  <pageSetup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EDO. RESULT. DIC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2017-01-10T18:35:28Z</dcterms:created>
  <dcterms:modified xsi:type="dcterms:W3CDTF">2017-01-10T18:35:52Z</dcterms:modified>
</cp:coreProperties>
</file>