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BAL. GRAL. JUNIO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<sst xmlns="http://schemas.openxmlformats.org/spreadsheetml/2006/main" count="67" uniqueCount="66">
  <si>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FIDEICOMISO CENTRO HISTORICO DE LA CIUDAD DE MEXICO</t>
  </si>
  <si>
    <t>ACTIVO</t>
  </si>
  <si>
    <t>PASIVO</t>
  </si>
  <si>
    <t>ACTIVO CIRCULANTE</t>
  </si>
  <si>
    <t>PASIVO A CORTO PLAZO</t>
  </si>
  <si>
    <t>CAJA</t>
  </si>
  <si>
    <t>IMPUESTOS Y CUOTAS POR PAGAR</t>
  </si>
  <si>
    <t>BANCOS</t>
  </si>
  <si>
    <t>PROVEEDORES</t>
  </si>
  <si>
    <t>INVERSIONES</t>
  </si>
  <si>
    <t>ACREEDORES</t>
  </si>
  <si>
    <t>DEUDORES DIVERSOS</t>
  </si>
  <si>
    <t>CUENTAS POR COBRAR</t>
  </si>
  <si>
    <t>TOTAL ACTIVO CIRCULANTE</t>
  </si>
  <si>
    <t>TOTAL PASIVO</t>
  </si>
  <si>
    <t>ACTIVO FIJO</t>
  </si>
  <si>
    <t>MOBILIARIO Y EQUIPO</t>
  </si>
  <si>
    <t>ACTUALIZACION MOBILIARIO Y EQUIPO</t>
  </si>
  <si>
    <t>DEPRECIACION ACUMULADA DE MOBILIARIO Y EQUIPO</t>
  </si>
  <si>
    <t>ACT.DEP.ACUMULADA DE MOBILIARIO Y EQUIPO</t>
  </si>
  <si>
    <t>CAPITAL</t>
  </si>
  <si>
    <t>EQUIPO DE COMPUTO</t>
  </si>
  <si>
    <t>ACTUALIZACION EQUIPO DE COMPUTO</t>
  </si>
  <si>
    <t>DEPRECIACION ACUMULADA DE EQUIPO DE COMPUTO</t>
  </si>
  <si>
    <t>ACTUALIZACION DE CAPITAL</t>
  </si>
  <si>
    <t>ACT.DEP.ACUMULADA EQUIPO DE COMPUTO</t>
  </si>
  <si>
    <t>SUPERAVIT(DEFICIT) POR REVALUACION</t>
  </si>
  <si>
    <t>EQUIPO DE TRANSPORTE</t>
  </si>
  <si>
    <t>APORTACIONES GOBIERNO DEL D.F. AÑO ACTUAL</t>
  </si>
  <si>
    <t>ACTUALIZACION EQUIPO DE TRANSPORTE</t>
  </si>
  <si>
    <t>TRANSFERENCIAS GOBIERNO DEL D.F AÑO ACTUAL</t>
  </si>
  <si>
    <t>DEPRECIACION ACUMULADA DE EQUIPO DE TRANSPORTE</t>
  </si>
  <si>
    <t>APORTACIONES GOBIERNO DEL D.F.AÑOS ANTERIORES</t>
  </si>
  <si>
    <t>ACT.DEP.ACUMULADA EQUIPO DE TRANSPORTE</t>
  </si>
  <si>
    <t>TRANSFERENCIAS GOBIERNO DEL D.F.AÑOS ANTERIORES</t>
  </si>
  <si>
    <t>INMUEBLES PARA SU VENTA</t>
  </si>
  <si>
    <t>APORTACIONES PATRIMONIALES</t>
  </si>
  <si>
    <t xml:space="preserve">INMUEBLES   </t>
  </si>
  <si>
    <t>ACTUALIZACION DE APORTACIONES PATRIMONIALES</t>
  </si>
  <si>
    <t>ACTUALIZACION DE INMUEBLES</t>
  </si>
  <si>
    <t>APLICACIONES PATRIMONIALES</t>
  </si>
  <si>
    <t>DEPRECIACION ACUMULADA DE INMUEBLES</t>
  </si>
  <si>
    <t>RESULTADO DE EJERCICIOS ANTERIORES</t>
  </si>
  <si>
    <t>ACT.DEP.ACUMULADA DE INMUEBLES</t>
  </si>
  <si>
    <t>RESULTADO DEL EJERCICIO</t>
  </si>
  <si>
    <t>TOTAL  ACTIVO FIJO</t>
  </si>
  <si>
    <t>TOTAL CAPITAL</t>
  </si>
  <si>
    <t>ACTIVO DIFERIDO</t>
  </si>
  <si>
    <t>PAGOS ANTICIPADOS</t>
  </si>
  <si>
    <t>TOTAL  ACTIVO DIFERIDO</t>
  </si>
  <si>
    <t>SUMA DE ACTIVO</t>
  </si>
  <si>
    <t>SUMA PASIVO MAS CAPITAL</t>
  </si>
  <si>
    <t>CUENTAS DE ORDEN</t>
  </si>
  <si>
    <t>BIENES INMUEBLES ASIGNADOS</t>
  </si>
  <si>
    <t>ASIGNACIÓN DE BIENES INMUEBLES</t>
  </si>
  <si>
    <t xml:space="preserve">CUENTAS DE ORDEN INGRESOS  </t>
  </si>
  <si>
    <t xml:space="preserve">CUENTAS DE ORDEN EGRESOS </t>
  </si>
  <si>
    <t>PRESUPUESTO  DE INGRESOS AUTORIZADO</t>
  </si>
  <si>
    <t>PRESUPUESTO DE EGRESOS AUTORIZADO</t>
  </si>
  <si>
    <t xml:space="preserve">PRESUPUESTO  DE INGRESOS POR RECIBIR </t>
  </si>
  <si>
    <t>PRESUPUESTO DE EGRESOS POR EJERCER</t>
  </si>
  <si>
    <t xml:space="preserve">PRESUPUESTO DE INGRESOS COBRADOS </t>
  </si>
  <si>
    <t>PRESUPUESTO DE EGRESOS  EJERCIDO</t>
  </si>
  <si>
    <t>OBRAS CONCLUIDAS</t>
  </si>
  <si>
    <t>OBRAS EN PROCESO</t>
  </si>
  <si>
    <t>BALANCE GENERAL AL 30 DE JUNIO DE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</si>
</sst>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0.000"/>
    <numFmt numFmtId="166" formatCode="#,##0.0"/>
    <numFmt numFmtId="167" formatCode="#,##0.000"/>
    <numFmt numFmtId="168" formatCode="#,##0.00_);\(#,##0.00\)"/>
    <numFmt numFmtId="169" formatCode="#,##0.0000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Palatino Linotype"/>
      <family val="0"/>
    </font>
    <font>
      <b/>
      <sz val="9"/>
      <color indexed="8"/>
      <name val="Bookman Old Style"/>
      <family val="0"/>
    </font>
    <font>
      <sz val="10"/>
      <color indexed="8"/>
      <name val="Bookman Old Styl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47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8" fontId="6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 horizontal="right"/>
    </xf>
    <xf numFmtId="168" fontId="8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 flipV="1">
          <a:off x="4257675" y="180975"/>
          <a:ext cx="1762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1238250</xdr:colOff>
      <xdr:row>0</xdr:row>
      <xdr:rowOff>180975</xdr:rowOff>
    </xdr:from>
    <xdr:to>
      <xdr:col>4</xdr:col>
      <xdr:colOff>0</xdr:colOff>
      <xdr:row>0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019800" y="180975"/>
          <a:ext cx="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180975</xdr:rowOff>
    </xdr:from>
    <xdr:to>
      <xdr:col>7</xdr:col>
      <xdr:colOff>0</xdr:colOff>
      <xdr:row>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1753850" y="180975"/>
          <a:ext cx="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3286125</xdr:colOff>
      <xdr:row>0</xdr:row>
      <xdr:rowOff>66675</xdr:rowOff>
    </xdr:from>
    <xdr:to>
      <xdr:col>7</xdr:col>
      <xdr:colOff>0</xdr:colOff>
      <xdr:row>5</xdr:row>
      <xdr:rowOff>47625</xdr:rowOff>
    </xdr:to>
    <xdr:pic>
      <xdr:nvPicPr>
        <xdr:cNvPr id="4" name="Picture 4" descr="LogoFideicomisoB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1190625</xdr:colOff>
      <xdr:row>0</xdr:row>
      <xdr:rowOff>171450</xdr:rowOff>
    </xdr:from>
    <xdr:to>
      <xdr:col>7</xdr:col>
      <xdr:colOff>0</xdr:colOff>
      <xdr:row>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1753850" y="171450"/>
          <a:ext cx="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28575</xdr:rowOff>
    </xdr:to>
    <xdr:sp fLocksText="0">
      <xdr:nvSpPr>
        <xdr:cNvPr id="6" name="Text Box 6"/>
        <xdr:cNvSpPr txBox="1">
          <a:spLocks noChangeArrowheads="1"/>
        </xdr:cNvSpPr>
      </xdr:nvSpPr>
      <xdr:spPr>
        <a:xfrm flipV="1">
          <a:off x="4257675" y="180975"/>
          <a:ext cx="1762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28575</xdr:rowOff>
    </xdr:from>
    <xdr:to>
      <xdr:col>1</xdr:col>
      <xdr:colOff>2114550</xdr:colOff>
      <xdr:row>5</xdr:row>
      <xdr:rowOff>66675</xdr:rowOff>
    </xdr:to>
    <xdr:pic>
      <xdr:nvPicPr>
        <xdr:cNvPr id="7" name="Picture 7" descr="logo 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575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2933700</xdr:colOff>
      <xdr:row>1</xdr:row>
      <xdr:rowOff>28575</xdr:rowOff>
    </xdr:from>
    <xdr:to>
      <xdr:col>5</xdr:col>
      <xdr:colOff>1619250</xdr:colOff>
      <xdr:row>3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543300" y="209550"/>
          <a:ext cx="5000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FIDEICOMISO CENTRO HISTÓRICO DE LA CIUDAD DE MÉXICO
</a:t>
          </a:r>
          <a:r>
            <a:rPr lang="en-US" cap="none" sz="9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DIRECCIÓN GENERAL</a:t>
          </a:r>
        </a:p>
      </xdr:txBody>
    </xdr:sp>
    <xdr:clientData/>
  </xdr:twoCellAnchor>
  <xdr:twoCellAnchor>
    <xdr:from>
      <xdr:col>0</xdr:col>
      <xdr:colOff>419100</xdr:colOff>
      <xdr:row>63</xdr:row>
      <xdr:rowOff>152400</xdr:rowOff>
    </xdr:from>
    <xdr:to>
      <xdr:col>1</xdr:col>
      <xdr:colOff>3124200</xdr:colOff>
      <xdr:row>71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9100" y="12115800"/>
          <a:ext cx="33147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ELABORO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LUZ ELIZABETH GUTIÉRREZ CORTEZ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LÍDER COORDINADOR DE PROYECTOS "C"
</a:t>
          </a:r>
        </a:p>
      </xdr:txBody>
    </xdr:sp>
    <xdr:clientData/>
  </xdr:twoCellAnchor>
  <xdr:twoCellAnchor>
    <xdr:from>
      <xdr:col>5</xdr:col>
      <xdr:colOff>2390775</xdr:colOff>
      <xdr:row>63</xdr:row>
      <xdr:rowOff>180975</xdr:rowOff>
    </xdr:from>
    <xdr:to>
      <xdr:col>7</xdr:col>
      <xdr:colOff>314325</xdr:colOff>
      <xdr:row>71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315450" y="12144375"/>
          <a:ext cx="2752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APROBO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INTI MUÑOZ SANTINI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DIRECTOR GENERAL
</a:t>
          </a:r>
        </a:p>
      </xdr:txBody>
    </xdr:sp>
    <xdr:clientData/>
  </xdr:twoCellAnchor>
  <xdr:twoCellAnchor>
    <xdr:from>
      <xdr:col>2</xdr:col>
      <xdr:colOff>295275</xdr:colOff>
      <xdr:row>63</xdr:row>
      <xdr:rowOff>161925</xdr:rowOff>
    </xdr:from>
    <xdr:to>
      <xdr:col>5</xdr:col>
      <xdr:colOff>2409825</xdr:colOff>
      <xdr:row>71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52950" y="12125325"/>
          <a:ext cx="47815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REVISO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ANA VENUS CUEVA TREWARTHA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DIRECTORA DE ADMINISTRACIÓN Y FINANZAS
</a:t>
          </a:r>
        </a:p>
      </xdr:txBody>
    </xdr:sp>
    <xdr:clientData/>
  </xdr:twoCellAnchor>
  <xdr:oneCellAnchor>
    <xdr:from>
      <xdr:col>1</xdr:col>
      <xdr:colOff>9525</xdr:colOff>
      <xdr:row>59</xdr:row>
      <xdr:rowOff>142875</xdr:rowOff>
    </xdr:from>
    <xdr:ext cx="11229975" cy="542925"/>
    <xdr:sp>
      <xdr:nvSpPr>
        <xdr:cNvPr id="12" name="Text Box 12"/>
        <xdr:cNvSpPr txBox="1">
          <a:spLocks noChangeArrowheads="1"/>
        </xdr:cNvSpPr>
      </xdr:nvSpPr>
      <xdr:spPr>
        <a:xfrm>
          <a:off x="619125" y="11344275"/>
          <a:ext cx="11229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4">
      <selection activeCell="B56" sqref="B56"/>
    </sheetView>
  </sheetViews>
  <sheetFormatPr defaultColWidth="11.421875" defaultRowHeight="12.75"/>
  <cols>
    <col min="1" max="1" width="9.140625" style="0" customWidth="1"/>
    <col min="2" max="2" width="54.7109375" style="0" customWidth="1"/>
    <col min="3" max="3" width="7.8515625" style="0" customWidth="1"/>
    <col min="4" max="4" width="18.57421875" style="0" customWidth="1"/>
    <col min="5" max="5" width="13.57421875" style="0" customWidth="1"/>
    <col min="6" max="6" width="54.57421875" style="0" customWidth="1"/>
    <col min="7" max="7" width="17.8515625" style="0" customWidth="1"/>
    <col min="8" max="8" width="18.00390625" style="0" customWidth="1"/>
    <col min="11" max="11" width="12.7109375" style="0" bestFit="1" customWidth="1"/>
  </cols>
  <sheetData>
    <row r="1" spans="2:11" ht="14.25">
      <c r="B1" s="1"/>
      <c r="C1" s="2"/>
      <c r="D1" s="3"/>
      <c r="E1" s="4"/>
      <c r="F1" s="4"/>
      <c r="G1" s="3"/>
      <c r="K1" s="5"/>
    </row>
    <row r="2" spans="2:11" ht="14.25">
      <c r="B2" s="1"/>
      <c r="C2" s="2"/>
      <c r="D2" s="6"/>
      <c r="E2" s="4"/>
      <c r="F2" s="4"/>
      <c r="G2" s="3"/>
      <c r="K2" s="5"/>
    </row>
    <row r="3" spans="2:11" ht="14.25">
      <c r="B3" s="1"/>
      <c r="C3" s="2"/>
      <c r="D3" s="7"/>
      <c r="E3" s="4"/>
      <c r="F3" s="4"/>
      <c r="G3" s="3"/>
      <c r="K3" s="5"/>
    </row>
    <row r="4" spans="2:11" ht="14.25">
      <c r="B4" s="1"/>
      <c r="C4" s="2"/>
      <c r="D4" s="3"/>
      <c r="E4" s="4"/>
      <c r="F4" s="4"/>
      <c r="G4" s="3"/>
      <c r="K4" s="5"/>
    </row>
    <row r="5" spans="2:11" ht="15">
      <c r="B5" s="8"/>
      <c r="C5" s="8"/>
      <c r="D5" s="8"/>
      <c r="E5" s="8"/>
      <c r="F5" s="8"/>
      <c r="G5" s="8"/>
      <c r="K5" s="5"/>
    </row>
    <row r="7" spans="1:9" ht="12.75">
      <c r="A7" s="37" t="s">
        <v>0</v>
      </c>
      <c r="B7" s="37"/>
      <c r="C7" s="37"/>
      <c r="D7" s="37"/>
      <c r="E7" s="37"/>
      <c r="F7" s="37"/>
      <c r="G7" s="37"/>
      <c r="H7" s="37"/>
      <c r="I7" s="17"/>
    </row>
    <row r="8" spans="1:9" ht="12.75">
      <c r="A8" s="37" t="s">
        <v>65</v>
      </c>
      <c r="B8" s="37"/>
      <c r="C8" s="37"/>
      <c r="D8" s="37"/>
      <c r="E8" s="37"/>
      <c r="F8" s="37"/>
      <c r="G8" s="37"/>
      <c r="H8" s="37"/>
      <c r="I8" s="17"/>
    </row>
    <row r="9" spans="2:9" ht="15">
      <c r="B9" s="9"/>
      <c r="C9" s="9"/>
      <c r="D9" s="11"/>
      <c r="E9" s="9"/>
      <c r="F9" s="9"/>
      <c r="G9" s="11"/>
      <c r="H9" s="9"/>
      <c r="I9" s="11"/>
    </row>
    <row r="10" spans="2:9" ht="15">
      <c r="B10" s="10" t="s">
        <v>1</v>
      </c>
      <c r="C10" s="10"/>
      <c r="D10" s="11"/>
      <c r="E10" s="9"/>
      <c r="F10" s="10" t="s">
        <v>2</v>
      </c>
      <c r="G10" s="11"/>
      <c r="H10" s="9"/>
      <c r="I10" s="11"/>
    </row>
    <row r="11" spans="2:9" ht="15">
      <c r="B11" s="9"/>
      <c r="C11" s="9"/>
      <c r="D11" s="11"/>
      <c r="E11" s="9"/>
      <c r="F11" s="9"/>
      <c r="G11" s="11"/>
      <c r="H11" s="9"/>
      <c r="I11" s="11"/>
    </row>
    <row r="12" spans="2:9" ht="15">
      <c r="B12" s="18" t="s">
        <v>3</v>
      </c>
      <c r="C12" s="30"/>
      <c r="D12" s="31"/>
      <c r="E12" s="9"/>
      <c r="F12" s="10" t="s">
        <v>4</v>
      </c>
      <c r="G12" s="11"/>
      <c r="H12" s="9"/>
      <c r="I12" s="11"/>
    </row>
    <row r="13" spans="2:9" ht="15">
      <c r="B13" s="9" t="s">
        <v>5</v>
      </c>
      <c r="C13" s="32"/>
      <c r="D13" s="33">
        <v>16000</v>
      </c>
      <c r="E13" s="9"/>
      <c r="F13" s="9" t="s">
        <v>6</v>
      </c>
      <c r="G13" s="33">
        <v>1946927.87</v>
      </c>
      <c r="H13" s="9"/>
      <c r="I13" s="11"/>
    </row>
    <row r="14" spans="2:9" ht="15">
      <c r="B14" s="9" t="s">
        <v>7</v>
      </c>
      <c r="C14" s="32"/>
      <c r="D14" s="33">
        <v>222227.21</v>
      </c>
      <c r="E14" s="9"/>
      <c r="F14" s="9" t="s">
        <v>8</v>
      </c>
      <c r="G14" s="33">
        <v>483080.16</v>
      </c>
      <c r="H14" s="9"/>
      <c r="I14" s="11"/>
    </row>
    <row r="15" spans="2:9" ht="15">
      <c r="B15" s="9" t="s">
        <v>9</v>
      </c>
      <c r="C15" s="32"/>
      <c r="D15" s="33">
        <v>47464104.03</v>
      </c>
      <c r="E15" s="9"/>
      <c r="F15" s="9" t="s">
        <v>10</v>
      </c>
      <c r="G15" s="33">
        <v>7561610.11</v>
      </c>
      <c r="H15" s="9"/>
      <c r="I15" s="11"/>
    </row>
    <row r="16" spans="2:9" ht="15">
      <c r="B16" s="9" t="s">
        <v>11</v>
      </c>
      <c r="C16" s="32"/>
      <c r="D16" s="33">
        <v>183812.67</v>
      </c>
      <c r="E16" s="9"/>
      <c r="F16" s="9"/>
      <c r="G16" s="11"/>
      <c r="H16" s="9"/>
      <c r="I16" s="11"/>
    </row>
    <row r="17" spans="2:9" ht="15">
      <c r="B17" s="9" t="s">
        <v>12</v>
      </c>
      <c r="C17" s="32"/>
      <c r="D17" s="33">
        <v>10299091.78</v>
      </c>
      <c r="E17" s="9"/>
      <c r="F17" s="9"/>
      <c r="G17" s="11"/>
      <c r="H17" s="9"/>
      <c r="I17" s="11"/>
    </row>
    <row r="18" spans="2:9" ht="15">
      <c r="B18" s="9"/>
      <c r="C18" s="9"/>
      <c r="D18" s="11"/>
      <c r="E18" s="9"/>
      <c r="F18" s="10"/>
      <c r="G18" s="12"/>
      <c r="H18" s="9"/>
      <c r="I18" s="11"/>
    </row>
    <row r="19" spans="2:9" ht="15.75" thickBot="1">
      <c r="B19" s="10" t="s">
        <v>13</v>
      </c>
      <c r="C19" s="9"/>
      <c r="D19" s="20">
        <f>SUM(D13:D18)</f>
        <v>58185235.690000005</v>
      </c>
      <c r="E19" s="9"/>
      <c r="F19" s="10" t="s">
        <v>14</v>
      </c>
      <c r="G19" s="20">
        <f>SUM(G13:G18)</f>
        <v>9991618.14</v>
      </c>
      <c r="H19" s="9"/>
      <c r="I19" s="11"/>
    </row>
    <row r="20" spans="2:9" ht="15">
      <c r="B20" s="9"/>
      <c r="C20" s="9"/>
      <c r="D20" s="11"/>
      <c r="E20" s="9"/>
      <c r="F20" s="9"/>
      <c r="G20" s="11"/>
      <c r="H20" s="9"/>
      <c r="I20" s="11"/>
    </row>
    <row r="21" spans="2:9" ht="15">
      <c r="B21" s="18" t="s">
        <v>15</v>
      </c>
      <c r="C21" s="9"/>
      <c r="D21" s="11"/>
      <c r="E21" s="9"/>
      <c r="F21" s="9"/>
      <c r="G21" s="11"/>
      <c r="H21" s="9"/>
      <c r="I21" s="11"/>
    </row>
    <row r="22" spans="2:9" ht="15">
      <c r="B22" s="9" t="s">
        <v>16</v>
      </c>
      <c r="C22" s="11"/>
      <c r="D22" s="19">
        <v>20795557.47</v>
      </c>
      <c r="E22" s="9"/>
      <c r="F22" s="9"/>
      <c r="G22" s="11"/>
      <c r="H22" s="9"/>
      <c r="I22" s="11"/>
    </row>
    <row r="23" spans="2:9" ht="15">
      <c r="B23" s="9" t="s">
        <v>17</v>
      </c>
      <c r="C23" s="11"/>
      <c r="D23" s="19">
        <v>646056.02</v>
      </c>
      <c r="E23" s="9"/>
      <c r="F23" s="9"/>
      <c r="G23" s="11"/>
      <c r="H23" s="9"/>
      <c r="I23" s="11"/>
    </row>
    <row r="24" spans="2:9" ht="15">
      <c r="B24" s="9" t="s">
        <v>18</v>
      </c>
      <c r="C24" s="9"/>
      <c r="D24" s="19">
        <v>-844852.62</v>
      </c>
      <c r="E24" s="9"/>
      <c r="H24" s="9"/>
      <c r="I24" s="11"/>
    </row>
    <row r="25" spans="2:9" ht="15">
      <c r="B25" s="9" t="s">
        <v>19</v>
      </c>
      <c r="C25" s="11"/>
      <c r="D25" s="33">
        <v>-116190.2</v>
      </c>
      <c r="E25" s="9"/>
      <c r="F25" s="10" t="s">
        <v>20</v>
      </c>
      <c r="G25" s="11"/>
      <c r="H25" s="9"/>
      <c r="I25" s="11"/>
    </row>
    <row r="26" spans="2:9" ht="15">
      <c r="B26" s="9" t="s">
        <v>21</v>
      </c>
      <c r="C26" s="11"/>
      <c r="D26" s="19">
        <v>1106395.29</v>
      </c>
      <c r="E26" s="9"/>
      <c r="F26" s="18"/>
      <c r="G26" s="13"/>
      <c r="H26" s="9"/>
      <c r="I26" s="11"/>
    </row>
    <row r="27" spans="2:9" ht="15">
      <c r="B27" s="9" t="s">
        <v>22</v>
      </c>
      <c r="C27" s="11"/>
      <c r="D27" s="19">
        <v>630571.75</v>
      </c>
      <c r="E27" s="9"/>
      <c r="F27" s="9" t="s">
        <v>20</v>
      </c>
      <c r="G27" s="19">
        <v>8232759.83</v>
      </c>
      <c r="H27" s="9"/>
      <c r="I27" s="11"/>
    </row>
    <row r="28" spans="2:9" ht="15">
      <c r="B28" s="9" t="s">
        <v>23</v>
      </c>
      <c r="C28" s="9"/>
      <c r="D28" s="19">
        <v>-906307.12</v>
      </c>
      <c r="E28" s="9"/>
      <c r="F28" s="9" t="s">
        <v>24</v>
      </c>
      <c r="G28" s="19">
        <v>351727.08</v>
      </c>
      <c r="H28" s="9"/>
      <c r="I28" s="11"/>
    </row>
    <row r="29" spans="2:9" ht="15">
      <c r="B29" s="9" t="s">
        <v>25</v>
      </c>
      <c r="C29" s="11"/>
      <c r="D29" s="33">
        <v>-600811.08</v>
      </c>
      <c r="E29" s="9"/>
      <c r="F29" s="9" t="s">
        <v>26</v>
      </c>
      <c r="G29" s="19">
        <v>4179587.87</v>
      </c>
      <c r="H29" s="9"/>
      <c r="I29" s="11"/>
    </row>
    <row r="30" spans="2:9" ht="15">
      <c r="B30" s="9" t="s">
        <v>27</v>
      </c>
      <c r="C30" s="11"/>
      <c r="D30" s="19">
        <v>10536887.5</v>
      </c>
      <c r="E30" s="9"/>
      <c r="F30" s="9" t="s">
        <v>28</v>
      </c>
      <c r="G30" s="33">
        <v>0</v>
      </c>
      <c r="H30" s="9"/>
      <c r="I30" s="11"/>
    </row>
    <row r="31" spans="2:9" ht="15">
      <c r="B31" s="15" t="s">
        <v>29</v>
      </c>
      <c r="C31" s="13"/>
      <c r="D31" s="19">
        <v>378244.23</v>
      </c>
      <c r="E31" s="15"/>
      <c r="F31" s="9" t="s">
        <v>30</v>
      </c>
      <c r="G31" s="19">
        <v>41189169.89</v>
      </c>
      <c r="H31" s="15"/>
      <c r="I31" s="13"/>
    </row>
    <row r="32" spans="2:9" ht="15">
      <c r="B32" s="9" t="s">
        <v>31</v>
      </c>
      <c r="C32" s="9"/>
      <c r="D32" s="19">
        <v>-1278259.11</v>
      </c>
      <c r="E32" s="9"/>
      <c r="F32" s="9" t="s">
        <v>32</v>
      </c>
      <c r="G32" s="19">
        <v>232551325.05</v>
      </c>
      <c r="H32" s="9"/>
      <c r="I32" s="11"/>
    </row>
    <row r="33" spans="2:9" ht="15">
      <c r="B33" s="9" t="s">
        <v>33</v>
      </c>
      <c r="C33" s="11"/>
      <c r="D33" s="19">
        <v>-108006.42</v>
      </c>
      <c r="E33" s="9"/>
      <c r="F33" s="9" t="s">
        <v>34</v>
      </c>
      <c r="G33" s="19">
        <v>132062953.64</v>
      </c>
      <c r="H33" s="9"/>
      <c r="I33" s="11"/>
    </row>
    <row r="34" spans="2:9" ht="15">
      <c r="B34" s="9" t="s">
        <v>35</v>
      </c>
      <c r="C34" s="11"/>
      <c r="D34" s="19">
        <v>8399520.01</v>
      </c>
      <c r="E34" s="9"/>
      <c r="F34" s="9" t="s">
        <v>36</v>
      </c>
      <c r="G34" s="19">
        <v>6775565.02</v>
      </c>
      <c r="H34" s="9"/>
      <c r="I34" s="11"/>
    </row>
    <row r="35" spans="2:9" ht="15">
      <c r="B35" s="9" t="s">
        <v>37</v>
      </c>
      <c r="C35" s="11"/>
      <c r="D35" s="19">
        <v>61046906.49</v>
      </c>
      <c r="E35" s="9"/>
      <c r="F35" s="9" t="s">
        <v>38</v>
      </c>
      <c r="G35" s="19">
        <v>1466469.5</v>
      </c>
      <c r="H35" s="9"/>
      <c r="I35" s="11"/>
    </row>
    <row r="36" spans="2:9" ht="15">
      <c r="B36" s="9" t="s">
        <v>39</v>
      </c>
      <c r="C36" s="11"/>
      <c r="D36" s="19">
        <v>5658648.55</v>
      </c>
      <c r="E36" s="9"/>
      <c r="F36" s="9" t="s">
        <v>40</v>
      </c>
      <c r="G36" s="19">
        <v>-229691017.1</v>
      </c>
      <c r="H36" s="9"/>
      <c r="I36" s="11"/>
    </row>
    <row r="37" spans="2:9" ht="15">
      <c r="B37" s="9" t="s">
        <v>41</v>
      </c>
      <c r="C37" s="9"/>
      <c r="D37" s="19">
        <v>-16463016.72</v>
      </c>
      <c r="E37" s="9"/>
      <c r="F37" s="9" t="s">
        <v>42</v>
      </c>
      <c r="G37" s="19">
        <v>3585580.06</v>
      </c>
      <c r="H37" s="9"/>
      <c r="I37" s="11"/>
    </row>
    <row r="38" spans="2:9" ht="15">
      <c r="B38" s="9" t="s">
        <v>43</v>
      </c>
      <c r="C38" s="11"/>
      <c r="D38" s="19">
        <v>-2176405.36</v>
      </c>
      <c r="E38" s="9"/>
      <c r="F38" s="9" t="s">
        <v>44</v>
      </c>
      <c r="G38" s="19" t="e">
        <f>#REF!</f>
        <v>#REF!</v>
      </c>
      <c r="H38" s="9"/>
      <c r="I38" s="11"/>
    </row>
    <row r="39" spans="2:9" ht="15">
      <c r="B39" s="9" t="s">
        <v>64</v>
      </c>
      <c r="C39" s="11"/>
      <c r="D39" s="33">
        <v>62791127.44</v>
      </c>
      <c r="E39" s="9"/>
      <c r="F39" s="9"/>
      <c r="G39" s="19"/>
      <c r="H39" s="9"/>
      <c r="I39" s="11"/>
    </row>
    <row r="40" spans="2:9" ht="16.5">
      <c r="B40" s="9" t="s">
        <v>63</v>
      </c>
      <c r="D40" s="33">
        <v>16886448.16</v>
      </c>
      <c r="E40" s="9"/>
      <c r="H40" s="9"/>
      <c r="I40" s="14"/>
    </row>
    <row r="41" spans="2:9" ht="16.5">
      <c r="B41" s="9"/>
      <c r="C41" s="11"/>
      <c r="D41" s="11"/>
      <c r="E41" s="9"/>
      <c r="H41" s="9"/>
      <c r="I41" s="14"/>
    </row>
    <row r="42" spans="2:9" ht="15.75" thickBot="1">
      <c r="B42" s="10" t="s">
        <v>45</v>
      </c>
      <c r="C42" s="12"/>
      <c r="D42" s="20">
        <f>SUM(D22:D41)</f>
        <v>166382514.28</v>
      </c>
      <c r="E42" s="9"/>
      <c r="F42" s="10" t="s">
        <v>46</v>
      </c>
      <c r="G42" s="20" t="e">
        <f>SUM(G26:G38)</f>
        <v>#REF!</v>
      </c>
      <c r="H42" s="9"/>
      <c r="I42" s="11"/>
    </row>
    <row r="43" spans="2:9" ht="15">
      <c r="B43" s="9"/>
      <c r="C43" s="9"/>
      <c r="D43" s="11"/>
      <c r="E43" s="9"/>
      <c r="F43" s="9"/>
      <c r="G43" s="13"/>
      <c r="H43" s="9"/>
      <c r="I43" s="11"/>
    </row>
    <row r="44" spans="2:9" ht="15">
      <c r="B44" s="10" t="s">
        <v>47</v>
      </c>
      <c r="C44" s="10"/>
      <c r="D44" s="11"/>
      <c r="E44" s="9"/>
      <c r="F44" s="9"/>
      <c r="G44" s="9"/>
      <c r="H44" s="9"/>
      <c r="I44" s="11"/>
    </row>
    <row r="45" spans="2:9" ht="15">
      <c r="B45" s="9" t="s">
        <v>48</v>
      </c>
      <c r="C45" s="9"/>
      <c r="D45" s="19">
        <v>115749</v>
      </c>
      <c r="E45" s="9"/>
      <c r="F45" s="9"/>
      <c r="G45" s="11"/>
      <c r="H45" s="9"/>
      <c r="I45" s="11"/>
    </row>
    <row r="46" spans="2:9" ht="15">
      <c r="B46" s="9"/>
      <c r="C46" s="9"/>
      <c r="D46" s="11"/>
      <c r="E46" s="9"/>
      <c r="F46" s="9"/>
      <c r="G46" s="11"/>
      <c r="H46" s="9"/>
      <c r="I46" s="13"/>
    </row>
    <row r="47" spans="2:9" ht="15.75" thickBot="1">
      <c r="B47" s="10" t="s">
        <v>49</v>
      </c>
      <c r="C47" s="10"/>
      <c r="D47" s="20">
        <f>SUM(D45:D46)</f>
        <v>115749</v>
      </c>
      <c r="E47" s="9"/>
      <c r="F47" s="9"/>
      <c r="G47" s="11"/>
      <c r="H47" s="15"/>
      <c r="I47" s="13"/>
    </row>
    <row r="48" spans="2:9" ht="15">
      <c r="B48" s="9"/>
      <c r="C48" s="9"/>
      <c r="D48" s="11"/>
      <c r="E48" s="15"/>
      <c r="F48" s="9"/>
      <c r="G48" s="11"/>
      <c r="H48" s="16"/>
      <c r="I48" s="15"/>
    </row>
    <row r="49" spans="2:9" ht="15.75" thickBot="1">
      <c r="B49" s="10" t="s">
        <v>50</v>
      </c>
      <c r="C49" s="10"/>
      <c r="D49" s="21">
        <f>SUM(D19+D42+D47)</f>
        <v>224683498.97</v>
      </c>
      <c r="E49" s="16"/>
      <c r="F49" s="10" t="s">
        <v>51</v>
      </c>
      <c r="G49" s="22" t="e">
        <f>G19+G42</f>
        <v>#REF!</v>
      </c>
      <c r="H49" s="23"/>
      <c r="I49" s="13"/>
    </row>
    <row r="50" spans="2:9" ht="15.75" thickTop="1">
      <c r="B50" s="10"/>
      <c r="C50" s="10"/>
      <c r="D50" s="12"/>
      <c r="E50" s="16"/>
      <c r="F50" s="10"/>
      <c r="G50" s="24"/>
      <c r="H50" s="23"/>
      <c r="I50" s="13"/>
    </row>
    <row r="51" spans="2:9" ht="15">
      <c r="B51" s="18" t="s">
        <v>52</v>
      </c>
      <c r="C51" s="10"/>
      <c r="D51" s="12"/>
      <c r="E51" s="16"/>
      <c r="F51" s="10"/>
      <c r="G51" s="24"/>
      <c r="H51" s="23"/>
      <c r="I51" s="13"/>
    </row>
    <row r="52" spans="2:9" ht="15">
      <c r="B52" s="10"/>
      <c r="C52" s="10"/>
      <c r="D52" s="12"/>
      <c r="E52" s="16"/>
      <c r="F52" s="10"/>
      <c r="G52" s="24"/>
      <c r="H52" s="23"/>
      <c r="I52" s="13"/>
    </row>
    <row r="53" spans="2:9" ht="15">
      <c r="B53" s="9" t="s">
        <v>53</v>
      </c>
      <c r="C53" s="10"/>
      <c r="D53" s="19">
        <v>705472.45</v>
      </c>
      <c r="E53" s="16"/>
      <c r="F53" s="9" t="s">
        <v>54</v>
      </c>
      <c r="G53" s="19">
        <v>705472.45</v>
      </c>
      <c r="H53" s="23"/>
      <c r="I53" s="13"/>
    </row>
    <row r="54" spans="2:9" ht="15">
      <c r="B54" s="15"/>
      <c r="C54" s="15"/>
      <c r="D54" s="13"/>
      <c r="E54" s="16"/>
      <c r="F54" s="25"/>
      <c r="G54" s="15"/>
      <c r="H54" s="16"/>
      <c r="I54" s="13"/>
    </row>
    <row r="55" spans="2:9" ht="15">
      <c r="B55" s="18" t="s">
        <v>55</v>
      </c>
      <c r="C55" s="15"/>
      <c r="D55" s="13"/>
      <c r="E55" s="16"/>
      <c r="F55" s="26" t="s">
        <v>56</v>
      </c>
      <c r="G55" s="15"/>
      <c r="H55" s="16"/>
      <c r="I55" s="13"/>
    </row>
    <row r="56" spans="2:11" ht="15">
      <c r="B56" s="15" t="s">
        <v>57</v>
      </c>
      <c r="C56" s="15"/>
      <c r="D56" s="19">
        <v>207930503.09</v>
      </c>
      <c r="E56" s="16"/>
      <c r="F56" s="27" t="s">
        <v>58</v>
      </c>
      <c r="G56" s="19">
        <v>207930503.09</v>
      </c>
      <c r="H56" s="23">
        <f>G56-D56</f>
        <v>0</v>
      </c>
      <c r="I56" s="13"/>
      <c r="K56" s="5"/>
    </row>
    <row r="57" spans="2:11" ht="15">
      <c r="B57" s="15" t="s">
        <v>59</v>
      </c>
      <c r="C57" s="15"/>
      <c r="D57" s="19">
        <v>65120039.86</v>
      </c>
      <c r="E57" s="16"/>
      <c r="F57" s="27" t="s">
        <v>60</v>
      </c>
      <c r="G57" s="19">
        <v>98422657.97</v>
      </c>
      <c r="H57" s="16"/>
      <c r="I57" s="13"/>
      <c r="K57" s="5"/>
    </row>
    <row r="58" spans="2:11" ht="15">
      <c r="B58" s="15" t="s">
        <v>61</v>
      </c>
      <c r="C58" s="15"/>
      <c r="D58" s="19">
        <v>142810463.23</v>
      </c>
      <c r="E58" s="13"/>
      <c r="F58" s="27" t="s">
        <v>62</v>
      </c>
      <c r="G58" s="19">
        <v>109507845.12</v>
      </c>
      <c r="H58" s="13"/>
      <c r="I58" s="13"/>
      <c r="K58" s="5"/>
    </row>
    <row r="59" spans="2:11" ht="15">
      <c r="B59" s="15"/>
      <c r="C59" s="15"/>
      <c r="D59" s="34">
        <f>SUM(D56:D58)</f>
        <v>415861006.17999995</v>
      </c>
      <c r="E59" s="35"/>
      <c r="F59" s="36"/>
      <c r="G59" s="34">
        <f>SUM(G56:G58)</f>
        <v>415861006.18</v>
      </c>
      <c r="H59" s="13"/>
      <c r="I59" s="13"/>
      <c r="K59" s="5"/>
    </row>
    <row r="60" spans="2:11" ht="15">
      <c r="B60" s="15"/>
      <c r="C60" s="15"/>
      <c r="D60" s="13"/>
      <c r="E60" s="16"/>
      <c r="F60" s="25"/>
      <c r="G60" s="13"/>
      <c r="H60" s="13"/>
      <c r="I60" s="13"/>
      <c r="K60" s="5"/>
    </row>
    <row r="61" spans="2:11" ht="15">
      <c r="B61" s="15"/>
      <c r="C61" s="15"/>
      <c r="D61" s="13"/>
      <c r="E61" s="16"/>
      <c r="F61" s="25"/>
      <c r="G61" s="13"/>
      <c r="H61" s="13"/>
      <c r="I61" s="13"/>
      <c r="K61" s="5"/>
    </row>
    <row r="62" spans="2:11" ht="15">
      <c r="B62" s="15"/>
      <c r="C62" s="15"/>
      <c r="D62" s="15"/>
      <c r="E62" s="28"/>
      <c r="F62" s="25"/>
      <c r="G62" s="15"/>
      <c r="H62" s="16"/>
      <c r="I62" s="13"/>
      <c r="K62" s="5"/>
    </row>
    <row r="63" spans="2:11" ht="15">
      <c r="B63" s="15"/>
      <c r="C63" s="15"/>
      <c r="D63" s="15"/>
      <c r="E63" s="28"/>
      <c r="F63" s="25"/>
      <c r="G63" s="15"/>
      <c r="H63" s="16"/>
      <c r="I63" s="13"/>
      <c r="K63" s="5"/>
    </row>
    <row r="64" spans="2:11" ht="15">
      <c r="B64" s="15"/>
      <c r="C64" s="15"/>
      <c r="D64" s="25"/>
      <c r="E64" s="28"/>
      <c r="F64" s="25"/>
      <c r="G64" s="15"/>
      <c r="H64" s="16"/>
      <c r="I64" s="13"/>
      <c r="K64" s="5"/>
    </row>
    <row r="65" spans="2:9" ht="15">
      <c r="B65" s="15"/>
      <c r="C65" s="15"/>
      <c r="D65" s="29"/>
      <c r="E65" s="28"/>
      <c r="F65" s="25"/>
      <c r="G65" s="15"/>
      <c r="H65" s="16"/>
      <c r="I65" s="11"/>
    </row>
    <row r="66" spans="2:9" ht="15">
      <c r="B66" s="15"/>
      <c r="C66" s="15"/>
      <c r="D66" s="15"/>
      <c r="E66" s="28"/>
      <c r="F66" s="9"/>
      <c r="G66" s="11"/>
      <c r="H66" s="9"/>
      <c r="I66" s="11"/>
    </row>
    <row r="67" spans="2:9" ht="15">
      <c r="B67" s="15"/>
      <c r="C67" s="15"/>
      <c r="D67" s="15"/>
      <c r="E67" s="28"/>
      <c r="F67" s="9"/>
      <c r="G67" s="11"/>
      <c r="H67" s="9"/>
      <c r="I67" s="11"/>
    </row>
  </sheetData>
  <sheetProtection/>
  <mergeCells count="2">
    <mergeCell ref="A7:H7"/>
    <mergeCell ref="A8:H8"/>
  </mergeCells>
  <printOptions horizontalCentered="1"/>
  <pageMargins left="0.9055118110236221" right="0.3937007874015748" top="0.1968503937007874" bottom="0.1968503937007874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Histórico Ciudad de México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cbanuelos</dc:creator>
  <cp:keywords/>
  <dc:description/>
  <cp:lastModifiedBy>Usuario</cp:lastModifiedBy>
  <cp:lastPrinted>2010-07-23T16:19:18Z</cp:lastPrinted>
  <dcterms:created xsi:type="dcterms:W3CDTF">2008-07-10T00:48:31Z</dcterms:created>
  <dcterms:modified xsi:type="dcterms:W3CDTF">2017-03-15T18:36:20Z</dcterms:modified>
  <cp:category/>
  <cp:version/>
  <cp:contentType/>
  <cp:contentStatus/>
</cp:coreProperties>
</file>