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6" windowWidth="16608" windowHeight="3396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<sst xmlns="http://schemas.openxmlformats.org/spreadsheetml/2006/main" count="1169" uniqueCount="279">
  <si>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</si>
  <si>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</si>
  <si>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</si>
  <si>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</si>
  <si>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</si>
  <si>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</si>
  <si>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</si>
  <si>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</si>
  <si>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</si>
  <si>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</si>
  <si>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</si>
  <si>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</si>
  <si>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</si>
  <si>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</si>
  <si>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</si>
  <si>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</si>
  <si>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Procedimientos de adjudicaciones directa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</si>
  <si>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</si>
  <si>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</si>
  <si>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</si>
  <si>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</si>
  <si>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</si>
  <si>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</si>
  <si>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</si>
  <si>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</si>
  <si>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</si>
  <si>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</si>
  <si>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</si>
  <si>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r>
      <t xml:space="preserve">Monto total de las </t>
    </r>
    <r>
      <rPr>
        <i/>
        <sz val="8"/>
        <color indexed="8"/>
        <rFont val="Calibri"/>
        <family val="2"/>
      </rPr>
      <t>garantías y/o contragarantías</t>
    </r>
    <r>
      <rPr>
        <sz val="8"/>
        <color indexed="8"/>
        <rFont val="Calibri"/>
        <family val="2"/>
      </rPr>
      <t xml:space="preserve"> que, en su caso, se hubieren otorgado durante el procedimiento respectivo</t>
    </r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</si>
  <si>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</si>
  <si>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</si>
  <si>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</si>
  <si>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</si>
  <si>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</si>
  <si>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</si>
  <si>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</si>
  <si>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</si>
  <si>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</si>
  <si>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</si>
  <si>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</si>
  <si>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</si>
  <si>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</si>
  <si>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</si>
  <si>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</si>
  <si>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</si>
  <si>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</si>
  <si>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</si>
  <si>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</si>
  <si>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</si>
  <si>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</si>
  <si>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</si>
  <si>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Área(s) o unidad(es) administrativa(s) que genera(n) o posee(n) la información: ____________________</t>
  </si>
  <si>
    <t>Periodo de actualización de la información: trimestral</t>
  </si>
  <si>
    <t>Fecha de actualización: día/mes/año</t>
  </si>
  <si>
    <t>Fecha de validación: día/mes/año</t>
  </si>
  <si>
    <t>Resultados de procedimientos de adjudicación directa realizados por Sujeto Obligado</t>
  </si>
  <si>
    <t>Enero-Marzo</t>
  </si>
  <si>
    <t>ADJUDICACION DIRECTA</t>
  </si>
  <si>
    <t>ARRENDAMIENTO</t>
  </si>
  <si>
    <t>ADQUISICION</t>
  </si>
  <si>
    <t>PRESTACION DE SERVICIOS</t>
  </si>
  <si>
    <t>SUMINISTRO</t>
  </si>
  <si>
    <t xml:space="preserve">ADQUISICION </t>
  </si>
  <si>
    <t>HCBDF/001/2016</t>
  </si>
  <si>
    <t>HCBDF/002/2016</t>
  </si>
  <si>
    <t>HCBDF/003/2016</t>
  </si>
  <si>
    <t>HCBDF/004/2016</t>
  </si>
  <si>
    <t>HCBDF/005/2016</t>
  </si>
  <si>
    <t>HCBDF/007/2016</t>
  </si>
  <si>
    <t>HCBDF/010/2016</t>
  </si>
  <si>
    <t>HCBDF/011/2016</t>
  </si>
  <si>
    <t>HCBDF/012/2016</t>
  </si>
  <si>
    <t>HCBDF/013/2016</t>
  </si>
  <si>
    <t>ARTÍCULOS, 27 INCISO C), 28, 52 Y 55 DE LA LEY DE ADQUISICIONES PARA EL DISTRITO FEDERAL</t>
  </si>
  <si>
    <t>ARTÍCULOS, 27 INCISO C), 28, 52 Y 54 FRACCION VI DE LA LEY DE ADQUISICIONES PARA EL DISTRITO FEDERAL</t>
  </si>
  <si>
    <t>ARTÍCULOS, 27 INCISO C), 28, 52 Y 54 FRACCION X DE LA LEY DE ADQUISICIONES PARA EL DISTRITO FEDERAL</t>
  </si>
  <si>
    <t>ARTÍCULOS, 27 INCISO C), 28, 52 Y 54 FRACCION XVI DE LA LEY DE ADQUISICIONES PARA EL DISTRITO FEDERAL</t>
  </si>
  <si>
    <t>ARTÍCULOS, 27 INCISO C), 28, 52 Y 54 FRACCION IV DE LA LEY DE ADQUISICIONES PARA EL DISTRITO FEDERAL</t>
  </si>
  <si>
    <t>ARRENDAMIENTO DEL SEXTO PISO</t>
  </si>
  <si>
    <t>ADQUISICION DE ALIMENTOS</t>
  </si>
  <si>
    <t>SERVICIO DE LIMPIEZA</t>
  </si>
  <si>
    <t>SUMIONISTRO DE GAS LP</t>
  </si>
  <si>
    <t>SERVICIO DE FUMIGACION</t>
  </si>
  <si>
    <t>ADQUISICION DE ALIMENTO PARA PERRO</t>
  </si>
  <si>
    <t>SUMINISTRO DE GAS LP</t>
  </si>
  <si>
    <t>GRUPO HEXA, S.A. DE C.V.</t>
  </si>
  <si>
    <t>LA COSMOPOLITANA, S.A. DE C.V.</t>
  </si>
  <si>
    <t>ABASTOS Y DISTRIBUCIONES INSTITUCIONALES, S.A. DE C.V.</t>
  </si>
  <si>
    <t>TECNO LIMPIEZA DELTA, S.A. DE C.V.</t>
  </si>
  <si>
    <t>SERVIGAS DEL VALLE, S.A. DE C.V.</t>
  </si>
  <si>
    <t>ROFRIGO SANCHEZ MARTINEZ</t>
  </si>
  <si>
    <t>GRUPO DE LIMPIEZA Y MANTENIMIENTO INTEGRAL, S.C.</t>
  </si>
  <si>
    <t>COMERCIALIZADORA MECR, S.A. DE C.V.</t>
  </si>
  <si>
    <t>GRUPO GASTRONOMICO GALVEZ, S.A. DE C.V.</t>
  </si>
  <si>
    <t xml:space="preserve">RODRIGO </t>
  </si>
  <si>
    <t>SANCHEZ</t>
  </si>
  <si>
    <t>MARTINEZ</t>
  </si>
  <si>
    <t>$1´206,400.00</t>
  </si>
  <si>
    <t>$1´837,000.00</t>
  </si>
  <si>
    <t>$2´250,000.00</t>
  </si>
  <si>
    <t>$9´889,500.00</t>
  </si>
  <si>
    <t>DIRECCION ADMINISTRATIVA</t>
  </si>
  <si>
    <t>DIRECCIN ADMINISTRATIVA</t>
  </si>
  <si>
    <t>DIRECCION OPERATIVA</t>
  </si>
  <si>
    <t xml:space="preserve">PESOS MEXICANOS </t>
  </si>
  <si>
    <t>NO SE REQUIERE ESTE TIPO DE ESTUDIOS</t>
  </si>
  <si>
    <t>NO SE LLEVO A CABO MODIFICACION ALGUNA</t>
  </si>
  <si>
    <t>REVISION Y ACEPTACION DE QUIEN RECIBE EL SERVICIO</t>
  </si>
  <si>
    <t>El contrato no establece la entrega de informe alguno por parte del proveedor</t>
  </si>
  <si>
    <t>Almacén recibe bienes conforme a contrato y entrega a las áreas usuarias</t>
  </si>
  <si>
    <t>Abril - Junio</t>
  </si>
  <si>
    <t>SERVICIO</t>
  </si>
  <si>
    <t>HCBDF/015/2016</t>
  </si>
  <si>
    <t>HCBDF/016/2016</t>
  </si>
  <si>
    <t>HCBDF/020/2016</t>
  </si>
  <si>
    <t>HCBDF/019/2016</t>
  </si>
  <si>
    <t>HCBDF/014/2016</t>
  </si>
  <si>
    <t>HCBDF/017/2016</t>
  </si>
  <si>
    <t>HCBDF/018/2016</t>
  </si>
  <si>
    <t>HCBDF/021/2016</t>
  </si>
  <si>
    <t>ADQUISICION DE MATERILAES UTILES EQUIPOS MENORES DE TECNOLOGIA</t>
  </si>
  <si>
    <t>ADQUISICION DE LLANTAS</t>
  </si>
  <si>
    <t>BALIZAMIENTO DEL PARQUE VEHICULAR</t>
  </si>
  <si>
    <t>ADQUISICION DE TAMBOS DE SPUMA CONTRA INCENDIO</t>
  </si>
  <si>
    <t>ADQUISICION DE TAMBOS DE ACEITE</t>
  </si>
  <si>
    <t>ADQUISICION DE MATERIAL DE LIMPIEZA</t>
  </si>
  <si>
    <t>ADQUISICION DE MATERIALES, UTILES Y EQUIPOS DE OFICINA</t>
  </si>
  <si>
    <t>ADQUISICION DE AGUA PURIFICADA</t>
  </si>
  <si>
    <t>JUAN MANUEL GOMEZ CAMARILLO</t>
  </si>
  <si>
    <t>CARLOS SALVADOR ORTIZ CABALLERO</t>
  </si>
  <si>
    <t>ARTURO DEL RIO MARTINEZ</t>
  </si>
  <si>
    <t>A&amp;M REFACCIONES Y SERVICIOS AUTOMOTRICES, S.A. DE C.V.</t>
  </si>
  <si>
    <t>ESTOL COMERCIALIZADORA, S.A. DE C.V.</t>
  </si>
  <si>
    <t>RADIAL LLANTAS, S.A. DE C.V.</t>
  </si>
  <si>
    <t>VALERIA ZAVALA VALENCIA</t>
  </si>
  <si>
    <t>LORENZO MAURICIO GONZALEZ FLORES</t>
  </si>
  <si>
    <t>JAVIER GARCIA MORALES</t>
  </si>
  <si>
    <t>EUFSPM, S.A. DE C.V.</t>
  </si>
  <si>
    <t>AIRE, S.A. DE C.V.</t>
  </si>
  <si>
    <t>GRUPO SEMITKI, S.A DE C.V.</t>
  </si>
  <si>
    <t>M&amp;A A OIL CO DE MEXICO, S.A. DE C.V.</t>
  </si>
  <si>
    <t>LLAREMA, S.A. DE C.V.</t>
  </si>
  <si>
    <t>BARDAHL DE MEXICO, S.A. DE C.V.</t>
  </si>
  <si>
    <t>JUAN SALVADOR RUIZ LIMA</t>
  </si>
  <si>
    <t>GRUPO GUERLA, S.A. DE C.V.</t>
  </si>
  <si>
    <t>ELECTROPURA, S. DE R.L. DE C.V.</t>
  </si>
  <si>
    <t>DIRECCIN OPERATIVA</t>
  </si>
  <si>
    <t>Julio - Septiembre</t>
  </si>
  <si>
    <t>HCBDF/023/2016</t>
  </si>
  <si>
    <t>HCBDF/024/2016</t>
  </si>
  <si>
    <t>HCBDF/025/2016</t>
  </si>
  <si>
    <t>ADQUISICION DE REFACCIONES AUTOMOTRICES</t>
  </si>
  <si>
    <t>ADQUISICION DE UNIFORMES DE GALA</t>
  </si>
  <si>
    <t>ADQUISICION DE CAJAS PARA ARCHIVO</t>
  </si>
  <si>
    <t>AUTOPARTES AZTECA, S.A. DE C.V.</t>
  </si>
  <si>
    <t>COMERCUALIZADORA TEKTINO, S.A. DE C.V.</t>
  </si>
  <si>
    <t>EDGAR YAHIR GUTIERREZ DIAZ</t>
  </si>
  <si>
    <t>SOLUCIONES INTEGRALES EN SEGURIDAD Y EQUIPOS DE EMERGENCIAS, S.A. DE C.V.</t>
  </si>
  <si>
    <t xml:space="preserve">AUTOPARTES AZTECA, S.A. DE C.V </t>
  </si>
  <si>
    <t>Octubre – Diciembre</t>
  </si>
  <si>
    <t>HCBDF/026/2016</t>
  </si>
  <si>
    <t>HCBDF/027/2016</t>
  </si>
  <si>
    <t>HCBDF/030/2016</t>
  </si>
  <si>
    <t>HCBDF/031/2016</t>
  </si>
  <si>
    <t>HCBDF/032/2016</t>
  </si>
  <si>
    <t>HCBDF/033/2016</t>
  </si>
  <si>
    <t>ARTÍCULOS, 27 INCISO C), 28 PRIMER PARRAFO, 41,  52 Y 54 FRACCION II BIS DE LA LEY DE ADQUISICIONES PARA EL DISTRITO FEDERAL</t>
  </si>
  <si>
    <t>ARTÍCULOS, 27 INCISO C), 52, 55 y 63 DE LA LEY DE ADQUISICIONES PARA EL DISTRITO FEDERAL</t>
  </si>
  <si>
    <t>ARTÍCULOS, 27 INCISO C), 28 PRIMER PARRAFO, 41,  52 Y 54 FRACCION IV BIS DE LA LEY DE ADQUISICIONES PARA EL DISTRITO FEDERAL</t>
  </si>
  <si>
    <t>ARTÍCULOS, 27 INCISO C), 28 PRIMER PARRAFO, 54 FRACCION VI Y 63 DE LA LEY DE ADQUISICIONES PARA EL DISTRITO FEDERAL</t>
  </si>
  <si>
    <t>ARTÍCULOS, 27 INCISO C), 28 PRIMER PARRAFO, 54 FRACCION X Y 63 DE LA LEY DE ADQUISICIONES PARA EL DISTRITO FEDERAL</t>
  </si>
  <si>
    <t>ADQUISICION DE VEHICULOS TIPO SISTERNA</t>
  </si>
  <si>
    <t>EQUIPOS DE PROTECCION PERSONAL</t>
  </si>
  <si>
    <t>ADQUISICION DE TORTILLAS</t>
  </si>
  <si>
    <t>ADQUISICION DE MANGUERAS PITONES Y COPLES</t>
  </si>
  <si>
    <t>ADQUISICON DE ALIMENTOS</t>
  </si>
  <si>
    <t>MANTENIMIENTO AL PARQUE VEHICULAR</t>
  </si>
  <si>
    <t>COMERCIALIZADORA Y DISTRIBUIDORA DE CAMIONES EUROPEOS, S.A. DE C.V.</t>
  </si>
  <si>
    <t>EQUIPO DE SEGURIDAD PRIVADA Y PROTECCION DE ALTO NIVEL, S.A. DE C.V.</t>
  </si>
  <si>
    <t>SST DE MEXICO, S.A. DE C.V.</t>
  </si>
  <si>
    <t>COMERCIALIZADORA H15, S.A. DE C.V.</t>
  </si>
  <si>
    <t>TACTICOS DE MEXICO EN EQUIPOS Y SISTEMAS, S.A. DE C.V.</t>
  </si>
  <si>
    <t>ECATEPEC, S.A. DE C.V.</t>
  </si>
  <si>
    <t>EL PALACIO DEL RESCATISTA, S.A. DE C.V.</t>
  </si>
  <si>
    <t>COMERCIALIZADORA INTEROPERATIVA MULTIDICIPLINARIA, S.A. DE C.V.</t>
  </si>
  <si>
    <t>UNICORNIO DE MEXICO, S.A. DE C.V.</t>
  </si>
  <si>
    <t>COMERCIAL EDUARDO, S.A. DE C.V.</t>
  </si>
  <si>
    <t>GRUPO FUERZA INDUSTRIAL Y COSNTRUCCION, S.A. DE C.V.</t>
  </si>
  <si>
    <t>GRUPO INDUSTRIAL Y COMERCIAL ABRAXAS, S.A. DE C.V.</t>
  </si>
  <si>
    <t>NAUTICA DIESEL EUROPEA, S.A. DE C.V.</t>
  </si>
  <si>
    <t>GRUPO COMERCIAL ENLACES, S.A. DE  C.V.</t>
  </si>
  <si>
    <t>SERVICIO AUTOMOTRIZ LEMARC, S.A. DE C.V.</t>
  </si>
  <si>
    <t>$3´977,118.70</t>
  </si>
  <si>
    <t>$4´213,066.06</t>
  </si>
  <si>
    <t>$4´104,828.90</t>
  </si>
  <si>
    <t>$4´460,980.33</t>
  </si>
  <si>
    <t>$1´999,999.93</t>
  </si>
  <si>
    <t>$11´277,784.48</t>
  </si>
  <si>
    <t>$12´145,335.72</t>
  </si>
  <si>
    <t>ADQUISICION DE EQUIPOS DE PROTECCION PERSONAL</t>
  </si>
  <si>
    <t xml:space="preserve"> GOMEZ </t>
  </si>
  <si>
    <t>JUAN MANUEL</t>
  </si>
  <si>
    <t>CAMARILLO</t>
  </si>
  <si>
    <t>ORTIZ</t>
  </si>
  <si>
    <t xml:space="preserve">CARLOS SALVADOR  </t>
  </si>
  <si>
    <t>CABALLERO</t>
  </si>
  <si>
    <t xml:space="preserve"> DEL RIO</t>
  </si>
  <si>
    <t xml:space="preserve">ARTURO </t>
  </si>
  <si>
    <t>ZAVALA</t>
  </si>
  <si>
    <t xml:space="preserve">VALERIA </t>
  </si>
  <si>
    <t xml:space="preserve"> VALENCIA</t>
  </si>
  <si>
    <t xml:space="preserve">GONZALEZ </t>
  </si>
  <si>
    <t xml:space="preserve">LORENZO MAURICIO </t>
  </si>
  <si>
    <t>FLORES</t>
  </si>
  <si>
    <t>GOMEZ</t>
  </si>
  <si>
    <t xml:space="preserve">JUAN MANUEL </t>
  </si>
  <si>
    <t xml:space="preserve"> CAMARILLO</t>
  </si>
  <si>
    <t xml:space="preserve">GARCIA </t>
  </si>
  <si>
    <t xml:space="preserve">JAVIER </t>
  </si>
  <si>
    <t>MORALES</t>
  </si>
  <si>
    <t xml:space="preserve"> RUIZ </t>
  </si>
  <si>
    <t>JUAN SALVADOR</t>
  </si>
  <si>
    <t>LIMA</t>
  </si>
  <si>
    <t>GUTIERREZ</t>
  </si>
  <si>
    <t xml:space="preserve">EDGAR YAHIR </t>
  </si>
  <si>
    <t xml:space="preserve"> DIAZ</t>
  </si>
  <si>
    <t xml:space="preserve">HUGO OMAR  </t>
  </si>
  <si>
    <t>BARBOSA</t>
  </si>
  <si>
    <t xml:space="preserve"> LOPEZ</t>
  </si>
  <si>
    <t xml:space="preserve">CARLOS </t>
  </si>
  <si>
    <t>JERONIMO</t>
  </si>
  <si>
    <t>NO APLICA</t>
  </si>
  <si>
    <t>1CM/HCBDF/002/2016</t>
  </si>
  <si>
    <t>AMPLIACION ADQUISICION DE ALIMENTOS</t>
  </si>
  <si>
    <t>1CM/HCBDF/003/2016</t>
  </si>
  <si>
    <t>1CM/HCBDF/004/2016</t>
  </si>
  <si>
    <t>SI</t>
  </si>
  <si>
    <t>AMPLIACION SERVICIO DE LIMPIEZA</t>
  </si>
  <si>
    <t>1CM/HCBDF/001/2016</t>
  </si>
  <si>
    <t>AMPLIACION ARRENDAMIENTO DE OFICINAS ADMINITRATIVAS</t>
  </si>
  <si>
    <t>1CM/HCBDF/010/2016</t>
  </si>
  <si>
    <t>TRANSFERENCIA BANCARIA</t>
  </si>
  <si>
    <t>MINMO: $551,100.00 MAXIMO: $1´837,000.00</t>
  </si>
  <si>
    <t>MINIMO: 225,000.00 MAXIIMO: $750,000.00</t>
  </si>
  <si>
    <t>MINIMO: 1,350,000.00 MAXIMO: $2,250,000.00</t>
  </si>
  <si>
    <t>MINIMO: $1,000,000.00 MAXIMO: 3,000,917.00</t>
  </si>
  <si>
    <t>NO APLICA DEBIDO A QUE NO REALIZO OBRA PUBLICA.</t>
  </si>
  <si>
    <t>ESTATALES</t>
  </si>
  <si>
    <t>RECURSO FEDERAL</t>
  </si>
  <si>
    <t>http://transparencia.cdmx.gob.mx/storage/app/uploads/public/001/ AR/REN/001 ARRENDAMIENTO 6° PISO (GRUPO HEXA) (1).doc</t>
  </si>
  <si>
    <t>http://transparencia.cdmx.gob.mx/storage/app/uploads/public/002/ LA/ CO/002 LA COSMOPOLITANENERO MARZO 2016.doc</t>
  </si>
  <si>
    <t>http://transparencia.cdmx.gob.mx/storage/app/uploads/public/003/ AB/ADI/003 ABADI ENERO MARZO 2016.doc</t>
  </si>
  <si>
    <t>http://transparencia.cdmx.gob.mx/storage/app/uploads/public/004/ LI/MPI/004 LIMPIEZA ENERO MARZO 2016.docx</t>
  </si>
  <si>
    <t>http://transparencia.cdmx.gob.mx/storage/app/uploads/public/005/ GA/S E/005 GAS ENERO MARZO 2015.doc</t>
  </si>
  <si>
    <t>http://transparencia.cdmx.gob.mx/storage/app/uploads/public/007/ RO/DRI/007 RODRIGO SANCHEZ FUMIGACION.docx</t>
  </si>
  <si>
    <t>http://transparencia.cdmx.gob.mx/storage/app/uploads/public/010/ LI/MPI/010 LIMPIEZA ENERO MARZO 2016.docx</t>
  </si>
  <si>
    <t>http://transparencia.cdmx.gob.mx/storage/app/uploads/public/011/ al/ime/011 alimento perro.doc</t>
  </si>
  <si>
    <t>http://transparencia.cdmx.gob.mx/storage/app/uploads/public/012/ GA/S A/012 GAS ABRIL DOCOEMBRE.doc</t>
  </si>
  <si>
    <t>http://transparencia.cdmx.gob.mx/storage/app/uploads/public/013/ GR/UPO/013 GRUPO GASTROMOMICO GALVEZ.doc</t>
  </si>
  <si>
    <t>http://transparencia.cdmx.gob.mx/storage/app/uploads/public/015/ CO/NTR/015 CONTRATO MEMORIAS USB Y CDS (CARLOS SALVADOR ORTIZ CABELLO).docx</t>
  </si>
  <si>
    <t>http://transparencia.cdmx.gob.mx/storage/app/uploads/public/016/ CO/NTR/016 CONTRATO LLANTAS.docx</t>
  </si>
  <si>
    <t>http://transparencia.cdmx.gob.mx/storage/app/uploads/public/020/ CO/NTR/020 CONTRATO BALIZADO DE VEHICULOS (VALERIA ZAVALA VALENCIA).docx</t>
  </si>
  <si>
    <t>http://transparencia.cdmx.gob.mx/storage/app/uploads/public/019/ CO/NTR/019 CONTRATO TAMBOS DE ESPUMA (FSP).doc</t>
  </si>
  <si>
    <t>http://transparencia.cdmx.gob.mx/storage/app/uploads/public/014/ M /&amp; M/014 M &amp; M OIL DE MEXICO.doc</t>
  </si>
  <si>
    <t>http://transparencia.cdmx.gob.mx/storage/app/uploads/public/018/ CO/NTR/018 CONTRATO PAPELERIA (GRUPO GUERLA).doc</t>
  </si>
  <si>
    <t>http://transparencia.cdmx.gob.mx/storage/app/uploads/public/021/ CO/NTR/021 CONTRATO AGUA PURIFICADA EN GARRAFON (ELECTROPURA).docx</t>
  </si>
  <si>
    <t>http://transparencia.cdmx.gob.mx/storage/app/uploads/public/023/ RE/FAC/023 REFACCIONES (AUTOPARTES AZTECA).docx</t>
  </si>
  <si>
    <t>http://transparencia.cdmx.gob.mx/storage/app/uploads/public/024/ UN/IFO/024 UNIFORMES DE GALA (SISEM).doc</t>
  </si>
  <si>
    <t>http://transparencia.cdmx.gob.mx/storage/app/uploads/public/025/ CA/JAS/025 CAJAS DE CARTON (GRUPO GUERLA).doc</t>
  </si>
  <si>
    <t>http://transparencia.cdmx.gob.mx/storage/app/uploads/public/026/ CO/NTR/026 CONTRATO PALACIO DEL RESCATISTA 16 TANQUES 20,000 LITROS.docx</t>
  </si>
  <si>
    <t>http://transparencia.cdmx.gob.mx/storage/app/uploads/public/027/ CO/NTR/027 CONTRATO UNICORNIO PRENDAS DE PROTECCION IZP III.docx</t>
  </si>
  <si>
    <t>http://transparencia.cdmx.gob.mx/storage/app/uploads/public/030/ CO/NTR/030 CONTRATO NUEVO TORTILLAS TERMINAR AÑO (GRUPO GASTROMOMICO GALVEZ).doc</t>
  </si>
  <si>
    <t>http://transparencia.cdmx.gob.mx/storage/app/uploads/public/031/ CO/NTR/031 CONTRATO MANGUERAS PITONES Y COPLES (NAUTICA DIESEL EUROPEA).docx</t>
  </si>
  <si>
    <t>http://transparencia.cdmx.gob.mx/storage/app/uploads/public/032/ CO/NTR/032 CONTRATO ALIMENTOS DICIEMBRE (GALVEZ).docx</t>
  </si>
  <si>
    <t>http://transparencia.cdmx.gob.mx/storage/app/uploads/public/033/ SE/RVI/033 SERVICIO AUTOMOTRIZ LEMARC.doc</t>
  </si>
  <si>
    <t>http://transparencia.cdmx.gob.mx/storage/app/uploads/public/CON/VEN/IO /CONVENIO MODIFICATORIO LA COSMOPOLITAN2016.doc</t>
  </si>
  <si>
    <t>http://transparencia.cdmx.gob.mx/storage/app/uploads/public/CON/VEN/IO /CONVENIO MODIFICAORIO ABADI 2016.doc</t>
  </si>
  <si>
    <t>http://transparencia.cdmx.gob.mx/storage/app/uploads/public/PRI/MER/ CO/PRIMER CONVENIO MODIFICATORIO (LyM).doc</t>
  </si>
  <si>
    <t>http://transparencia.cdmx.gob.mx/storage/app/uploads/public/PRI/MER/ CO/PRIMER CONVENIO MODIFICATORIO LIMPIEZA JULIO 2016.doc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</si>
</sst>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.00"/>
    <numFmt numFmtId="169" formatCode="[$-80A]dddd\,\ d&quot; de &quot;mmmm&quot; de &quot;yyyy"/>
    <numFmt numFmtId="170" formatCode="dd\-mm\-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8" fontId="42" fillId="0" borderId="10" xfId="0" applyNumberFormat="1" applyFont="1" applyBorder="1" applyAlignment="1">
      <alignment horizontal="center" vertical="center" wrapText="1"/>
    </xf>
    <xf numFmtId="15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4" fontId="0" fillId="0" borderId="0" xfId="50" applyFont="1" applyAlignment="1">
      <alignment/>
    </xf>
    <xf numFmtId="168" fontId="0" fillId="0" borderId="0" xfId="50" applyNumberFormat="1" applyFont="1" applyAlignment="1">
      <alignment/>
    </xf>
    <xf numFmtId="168" fontId="42" fillId="0" borderId="10" xfId="5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42" fillId="0" borderId="10" xfId="0" applyNumberFormat="1" applyFont="1" applyBorder="1" applyAlignment="1">
      <alignment horizontal="center" vertical="center" wrapText="1"/>
    </xf>
    <xf numFmtId="170" fontId="42" fillId="0" borderId="10" xfId="0" applyNumberFormat="1" applyFont="1" applyBorder="1" applyAlignment="1">
      <alignment horizontal="center" vertical="center" wrapText="1"/>
    </xf>
    <xf numFmtId="44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168" fontId="42" fillId="0" borderId="22" xfId="0" applyNumberFormat="1" applyFont="1" applyBorder="1" applyAlignment="1">
      <alignment horizontal="center" vertical="center" wrapText="1"/>
    </xf>
    <xf numFmtId="15" fontId="42" fillId="0" borderId="22" xfId="0" applyNumberFormat="1" applyFont="1" applyBorder="1" applyAlignment="1">
      <alignment horizontal="center" vertical="center" wrapText="1"/>
    </xf>
    <xf numFmtId="15" fontId="42" fillId="0" borderId="23" xfId="0" applyNumberFormat="1" applyFont="1" applyBorder="1" applyAlignment="1">
      <alignment horizontal="center" vertical="center" wrapText="1"/>
    </xf>
    <xf numFmtId="15" fontId="42" fillId="0" borderId="24" xfId="0" applyNumberFormat="1" applyFont="1" applyBorder="1" applyAlignment="1">
      <alignment horizontal="center" vertical="center" wrapText="1"/>
    </xf>
    <xf numFmtId="168" fontId="42" fillId="0" borderId="23" xfId="0" applyNumberFormat="1" applyFont="1" applyBorder="1" applyAlignment="1">
      <alignment horizontal="center" vertical="center" wrapText="1"/>
    </xf>
    <xf numFmtId="168" fontId="42" fillId="0" borderId="24" xfId="0" applyNumberFormat="1" applyFont="1" applyBorder="1" applyAlignment="1">
      <alignment horizontal="center" vertical="center" wrapText="1"/>
    </xf>
    <xf numFmtId="168" fontId="42" fillId="0" borderId="22" xfId="50" applyNumberFormat="1" applyFont="1" applyBorder="1" applyAlignment="1">
      <alignment horizontal="center" vertical="center" wrapText="1"/>
    </xf>
    <xf numFmtId="168" fontId="42" fillId="0" borderId="23" xfId="50" applyNumberFormat="1" applyFont="1" applyBorder="1" applyAlignment="1">
      <alignment horizontal="center" vertical="center" wrapText="1"/>
    </xf>
    <xf numFmtId="168" fontId="42" fillId="0" borderId="24" xfId="50" applyNumberFormat="1" applyFont="1" applyBorder="1" applyAlignment="1">
      <alignment horizontal="center" vertical="center" wrapText="1"/>
    </xf>
    <xf numFmtId="170" fontId="42" fillId="0" borderId="22" xfId="0" applyNumberFormat="1" applyFont="1" applyBorder="1" applyAlignment="1">
      <alignment horizontal="center" vertical="center" wrapText="1"/>
    </xf>
    <xf numFmtId="170" fontId="42" fillId="0" borderId="23" xfId="0" applyNumberFormat="1" applyFont="1" applyBorder="1" applyAlignment="1">
      <alignment horizontal="center" vertical="center" wrapText="1"/>
    </xf>
    <xf numFmtId="170" fontId="42" fillId="0" borderId="24" xfId="0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31" fillId="0" borderId="10" xfId="45" applyBorder="1" applyAlignment="1" applyProtection="1">
      <alignment horizontal="center" vertical="center" wrapText="1"/>
      <protection/>
    </xf>
    <xf numFmtId="0" fontId="31" fillId="0" borderId="22" xfId="45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001/%20AR/REN/001%20ARRENDAMIENTO%206&#176;%20PISO%20(GRUPO%20HEXA)%20(1).doc" TargetMode="External" /><Relationship Id="rId2" Type="http://schemas.openxmlformats.org/officeDocument/2006/relationships/hyperlink" Target="http://transparencia.cdmx.gob.mx/storage/app/uploads/public/002/%20LA/%20CO/002%20LA%20COSMOPOLITANENERO%20MARZO%202016.doc" TargetMode="External" /><Relationship Id="rId3" Type="http://schemas.openxmlformats.org/officeDocument/2006/relationships/hyperlink" Target="http://transparencia.cdmx.gob.mx/storage/app/uploads/public/003/%20AB/ADI/003%20ABADI%20ENERO%20MARZO%202016.doc" TargetMode="External" /><Relationship Id="rId4" Type="http://schemas.openxmlformats.org/officeDocument/2006/relationships/hyperlink" Target="http://transparencia.cdmx.gob.mx/storage/app/uploads/public/004/%20LI/MPI/004%20LIMPIEZA%20ENERO%20MARZO%202016.docx" TargetMode="External" /><Relationship Id="rId5" Type="http://schemas.openxmlformats.org/officeDocument/2006/relationships/hyperlink" Target="http://transparencia.cdmx.gob.mx/storage/app/uploads/public/005/%20GA/S%20E/005%20GAS%20ENERO%20MARZO%202015.doc" TargetMode="External" /><Relationship Id="rId6" Type="http://schemas.openxmlformats.org/officeDocument/2006/relationships/hyperlink" Target="http://transparencia.cdmx.gob.mx/storage/app/uploads/public/007/%20RO/DRI/007%20RODRIGO%20SANCHEZ%20FUMIGACION.docx" TargetMode="External" /><Relationship Id="rId7" Type="http://schemas.openxmlformats.org/officeDocument/2006/relationships/hyperlink" Target="http://transparencia.cdmx.gob.mx/storage/app/uploads/public/010/%20LI/MPI/010%20LIMPIEZA%20ENERO%20MARZO%202016.docx" TargetMode="External" /><Relationship Id="rId8" Type="http://schemas.openxmlformats.org/officeDocument/2006/relationships/hyperlink" Target="http://transparencia.cdmx.gob.mx/storage/app/uploads/public/011/%20al/ime/011%20alimento%20perro.doc" TargetMode="External" /><Relationship Id="rId9" Type="http://schemas.openxmlformats.org/officeDocument/2006/relationships/hyperlink" Target="http://transparencia.cdmx.gob.mx/storage/app/uploads/public/012/%20GA/S%20A/012%20GAS%20ABRIL%20DOCOEMBRE.doc" TargetMode="External" /><Relationship Id="rId10" Type="http://schemas.openxmlformats.org/officeDocument/2006/relationships/hyperlink" Target="http://transparencia.cdmx.gob.mx/storage/app/uploads/public/013/%20GR/UPO/013%20GRUPO%20GASTROMOMICO%20GALVEZ.doc" TargetMode="External" /><Relationship Id="rId11" Type="http://schemas.openxmlformats.org/officeDocument/2006/relationships/hyperlink" Target="http://transparencia.cdmx.gob.mx/storage/app/uploads/public/015/%20CO/NTR/015%20CONTRATO%20MEMORIAS%20USB%20Y%20CDS%20(CARLOS%20SALVADOR%20ORTIZ%20CABELLO).docx" TargetMode="External" /><Relationship Id="rId12" Type="http://schemas.openxmlformats.org/officeDocument/2006/relationships/hyperlink" Target="http://transparencia.cdmx.gob.mx/storage/app/uploads/public/016/%20CO/NTR/016%20CONTRATO%20LLANTAS.docx" TargetMode="External" /><Relationship Id="rId13" Type="http://schemas.openxmlformats.org/officeDocument/2006/relationships/hyperlink" Target="http://transparencia.cdmx.gob.mx/storage/app/uploads/public/020/%20CO/NTR/020%20CONTRATO%20BALIZADO%20DE%20VEHICULOS%20(VALERIA%20ZAVALA%20VALENCIA).docx" TargetMode="External" /><Relationship Id="rId14" Type="http://schemas.openxmlformats.org/officeDocument/2006/relationships/hyperlink" Target="http://transparencia.cdmx.gob.mx/storage/app/uploads/public/019/%20CO/NTR/019%20CONTRATO%20TAMBOS%20DE%20ESPUMA%20(FSP).doc" TargetMode="External" /><Relationship Id="rId15" Type="http://schemas.openxmlformats.org/officeDocument/2006/relationships/hyperlink" Target="http://transparencia.cdmx.gob.mx/storage/app/uploads/public/014/%20M%20/&amp;%20M/014%20M%20&amp;%20M%20OIL%20DE%20MEXICO.doc" TargetMode="External" /><Relationship Id="rId16" Type="http://schemas.openxmlformats.org/officeDocument/2006/relationships/hyperlink" Target="http://transparencia.cdmx.gob.mx/storage/app/uploads/public/019/%20CO/NTR/019%20CONTRATO%20TAMBOS%20DE%20ESPUMA%20(FSP).doc" TargetMode="External" /><Relationship Id="rId17" Type="http://schemas.openxmlformats.org/officeDocument/2006/relationships/hyperlink" Target="http://transparencia.cdmx.gob.mx/storage/app/uploads/public/018/%20CO/NTR/018%20CONTRATO%20PAPELERIA%20(GRUPO%20GUERLA).doc" TargetMode="External" /><Relationship Id="rId18" Type="http://schemas.openxmlformats.org/officeDocument/2006/relationships/hyperlink" Target="http://transparencia.cdmx.gob.mx/storage/app/uploads/public/021/%20CO/NTR/021%20CONTRATO%20AGUA%20PURIFICADA%20EN%20GARRAFON%20(ELECTROPURA).docx" TargetMode="External" /><Relationship Id="rId19" Type="http://schemas.openxmlformats.org/officeDocument/2006/relationships/hyperlink" Target="http://transparencia.cdmx.gob.mx/storage/app/uploads/public/023/%20RE/FAC/023%20REFACCIONES%20(AUTOPARTES%20AZTECA).docx" TargetMode="External" /><Relationship Id="rId20" Type="http://schemas.openxmlformats.org/officeDocument/2006/relationships/hyperlink" Target="http://transparencia.cdmx.gob.mx/storage/app/uploads/public/024/%20UN/IFO/024%20UNIFORMES%20DE%20GALA%20(SISEM).doc" TargetMode="External" /><Relationship Id="rId21" Type="http://schemas.openxmlformats.org/officeDocument/2006/relationships/hyperlink" Target="http://transparencia.cdmx.gob.mx/storage/app/uploads/public/025/%20CA/JAS/025%20CAJAS%20DE%20CARTON%20(GRUPO%20GUERLA).doc" TargetMode="External" /><Relationship Id="rId22" Type="http://schemas.openxmlformats.org/officeDocument/2006/relationships/hyperlink" Target="http://transparencia.cdmx.gob.mx/storage/app/uploads/public/026/%20CO/NTR/026%20CONTRATO%20PALACIO%20DEL%20RESCATISTA%2016%20TANQUES%2020,000%20LITROS.docx" TargetMode="External" /><Relationship Id="rId23" Type="http://schemas.openxmlformats.org/officeDocument/2006/relationships/hyperlink" Target="http://transparencia.cdmx.gob.mx/storage/app/uploads/public/027/%20CO/NTR/027%20CONTRATO%20UNICORNIO%20PRENDAS%20DE%20PROTECCION%20IZP%20III.docx" TargetMode="External" /><Relationship Id="rId24" Type="http://schemas.openxmlformats.org/officeDocument/2006/relationships/hyperlink" Target="http://transparencia.cdmx.gob.mx/storage/app/uploads/public/030/%20CO/NTR/030%20CONTRATO%20NUEVO%20TORTILLAS%20TERMINAR%20A&#209;O%20(GRUPO%20GASTROMOMICO%20GALVEZ).doc" TargetMode="External" /><Relationship Id="rId25" Type="http://schemas.openxmlformats.org/officeDocument/2006/relationships/hyperlink" Target="http://transparencia.cdmx.gob.mx/storage/app/uploads/public/031/%20CO/NTR/031%20CONTRATO%20MANGUERAS%20PITONES%20Y%20COPLES%20(NAUTICA%20DIESEL%20EUROPEA).docx" TargetMode="External" /><Relationship Id="rId26" Type="http://schemas.openxmlformats.org/officeDocument/2006/relationships/hyperlink" Target="http://transparencia.cdmx.gob.mx/storage/app/uploads/public/032/%20CO/NTR/032%20CONTRATO%20ALIMENTOS%20DICIEMBRE%20(GALVEZ).docx" TargetMode="External" /><Relationship Id="rId27" Type="http://schemas.openxmlformats.org/officeDocument/2006/relationships/hyperlink" Target="http://transparencia.cdmx.gob.mx/storage/app/uploads/public/033/%20SE/RVI/033%20SERVICIO%20AUTOMOTRIZ%20LEMARC.doc" TargetMode="External" /><Relationship Id="rId28" Type="http://schemas.openxmlformats.org/officeDocument/2006/relationships/hyperlink" Target="http://transparencia.cdmx.gob.mx/storage/app/uploads/public/CON/VEN/IO%20/CONVENIO%20MODIFICATORIO%20LA%20COSMOPOLITAN2016.doc" TargetMode="External" /><Relationship Id="rId29" Type="http://schemas.openxmlformats.org/officeDocument/2006/relationships/hyperlink" Target="http://transparencia.cdmx.gob.mx/storage/app/uploads/public/CON/VEN/IO%20/CONVENIO%20MODIFICAORIO%20ABADI%202016.doc" TargetMode="External" /><Relationship Id="rId30" Type="http://schemas.openxmlformats.org/officeDocument/2006/relationships/hyperlink" Target="http://transparencia.cdmx.gob.mx/storage/app/uploads/public/PRI/MER/%20CO/PRIMER%20CONVENIO%20MODIFICATORIO%20(LyM).doc" TargetMode="External" /><Relationship Id="rId31" Type="http://schemas.openxmlformats.org/officeDocument/2006/relationships/hyperlink" Target="http://transparencia.cdmx.gob.mx/storage/app/uploads/public/PRI/MER/%20CO/PRIMER%20CONVENIO%20MODIFICATORIO%20LIMPIEZA%20JULIO%202016.doc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3"/>
  <sheetViews>
    <sheetView tabSelected="1" zoomScale="110" zoomScaleNormal="110" zoomScalePageLayoutView="0" workbookViewId="0" topLeftCell="AL11">
      <selection activeCell="AS11" sqref="AS11"/>
    </sheetView>
  </sheetViews>
  <sheetFormatPr defaultColWidth="11.421875" defaultRowHeight="15"/>
  <cols>
    <col min="2" max="2" width="15.8515625" style="0" customWidth="1"/>
    <col min="11" max="11" width="16.421875" style="0" customWidth="1"/>
    <col min="22" max="22" width="13.7109375" style="10" customWidth="1"/>
    <col min="23" max="23" width="15.8515625" style="8" customWidth="1"/>
    <col min="29" max="29" width="20.00390625" style="0" customWidth="1"/>
    <col min="30" max="30" width="14.00390625" style="0" customWidth="1"/>
    <col min="31" max="31" width="14.7109375" style="0" customWidth="1"/>
    <col min="35" max="35" width="20.00390625" style="0" customWidth="1"/>
    <col min="38" max="38" width="33.00390625" style="0" customWidth="1"/>
    <col min="39" max="39" width="17.8515625" style="0" customWidth="1"/>
    <col min="41" max="41" width="19.140625" style="0" customWidth="1"/>
    <col min="43" max="43" width="13.57421875" style="0" customWidth="1"/>
    <col min="44" max="44" width="14.00390625" style="0" customWidth="1"/>
    <col min="45" max="45" width="17.28125" style="0" customWidth="1"/>
    <col min="46" max="46" width="13.57421875" style="0" customWidth="1"/>
    <col min="47" max="47" width="14.57421875" style="0" customWidth="1"/>
    <col min="48" max="48" width="17.421875" style="0" customWidth="1"/>
  </cols>
  <sheetData>
    <row r="1" spans="9:16" ht="15" customHeight="1">
      <c r="I1" s="46" t="s">
        <v>55</v>
      </c>
      <c r="J1" s="46"/>
      <c r="K1" s="46"/>
      <c r="L1" s="46"/>
      <c r="M1" s="46"/>
      <c r="N1" s="46"/>
      <c r="O1" s="46"/>
      <c r="P1" s="46"/>
    </row>
    <row r="2" spans="1:49" ht="24" customHeight="1">
      <c r="A2" s="29" t="s">
        <v>0</v>
      </c>
      <c r="B2" s="29" t="s">
        <v>1</v>
      </c>
      <c r="C2" s="19" t="s">
        <v>2</v>
      </c>
      <c r="D2" s="19"/>
      <c r="E2" s="19"/>
      <c r="F2" s="19"/>
      <c r="G2" s="19"/>
      <c r="H2" s="19"/>
      <c r="I2" s="19" t="s">
        <v>2</v>
      </c>
      <c r="J2" s="19"/>
      <c r="K2" s="19"/>
      <c r="L2" s="19"/>
      <c r="M2" s="19"/>
      <c r="N2" s="19"/>
      <c r="O2" s="19"/>
      <c r="P2" s="19"/>
      <c r="Q2" s="19"/>
      <c r="R2" s="19" t="s">
        <v>16</v>
      </c>
      <c r="S2" s="19"/>
      <c r="T2" s="19"/>
      <c r="U2" s="19"/>
      <c r="V2" s="19"/>
      <c r="W2" s="19"/>
      <c r="X2" s="19" t="s">
        <v>16</v>
      </c>
      <c r="Y2" s="19"/>
      <c r="Z2" s="19"/>
      <c r="AA2" s="19"/>
      <c r="AB2" s="19"/>
      <c r="AC2" s="19"/>
      <c r="AD2" s="19" t="s">
        <v>2</v>
      </c>
      <c r="AE2" s="19"/>
      <c r="AF2" s="19"/>
      <c r="AG2" s="19"/>
      <c r="AH2" s="19"/>
      <c r="AI2" s="19"/>
      <c r="AJ2" s="19" t="s">
        <v>2</v>
      </c>
      <c r="AK2" s="19"/>
      <c r="AL2" s="19"/>
      <c r="AM2" s="19"/>
      <c r="AN2" s="19" t="s">
        <v>2</v>
      </c>
      <c r="AO2" s="19"/>
      <c r="AP2" s="19"/>
      <c r="AQ2" s="19"/>
      <c r="AR2" s="19"/>
      <c r="AS2" s="19"/>
      <c r="AT2" s="19"/>
      <c r="AU2" s="19"/>
      <c r="AV2" s="19"/>
      <c r="AW2" s="19"/>
    </row>
    <row r="3" spans="1:49" ht="47.25" customHeight="1">
      <c r="A3" s="30"/>
      <c r="B3" s="30"/>
      <c r="C3" s="29" t="s">
        <v>3</v>
      </c>
      <c r="D3" s="29" t="s">
        <v>4</v>
      </c>
      <c r="E3" s="29" t="s">
        <v>5</v>
      </c>
      <c r="F3" s="29" t="s">
        <v>6</v>
      </c>
      <c r="G3" s="44" t="s">
        <v>7</v>
      </c>
      <c r="H3" s="29" t="s">
        <v>8</v>
      </c>
      <c r="I3" s="19" t="s">
        <v>9</v>
      </c>
      <c r="J3" s="19"/>
      <c r="K3" s="19"/>
      <c r="L3" s="19" t="s">
        <v>10</v>
      </c>
      <c r="M3" s="19" t="s">
        <v>11</v>
      </c>
      <c r="N3" s="19" t="s">
        <v>12</v>
      </c>
      <c r="O3" s="19"/>
      <c r="P3" s="19"/>
      <c r="Q3" s="19" t="s">
        <v>10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 t="s">
        <v>29</v>
      </c>
      <c r="AE3" s="19"/>
      <c r="AF3" s="44" t="s">
        <v>30</v>
      </c>
      <c r="AG3" s="44" t="s">
        <v>31</v>
      </c>
      <c r="AH3" s="47" t="s">
        <v>32</v>
      </c>
      <c r="AI3" s="47" t="s">
        <v>33</v>
      </c>
      <c r="AJ3" s="19" t="s">
        <v>36</v>
      </c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</row>
    <row r="4" spans="1:49" ht="61.5" customHeight="1">
      <c r="A4" s="31"/>
      <c r="B4" s="31"/>
      <c r="C4" s="31"/>
      <c r="D4" s="31"/>
      <c r="E4" s="31"/>
      <c r="F4" s="31"/>
      <c r="G4" s="45"/>
      <c r="H4" s="31"/>
      <c r="I4" s="1" t="s">
        <v>13</v>
      </c>
      <c r="J4" s="1" t="s">
        <v>14</v>
      </c>
      <c r="K4" s="1" t="s">
        <v>15</v>
      </c>
      <c r="L4" s="19"/>
      <c r="M4" s="19"/>
      <c r="N4" s="1" t="s">
        <v>13</v>
      </c>
      <c r="O4" s="1" t="s">
        <v>14</v>
      </c>
      <c r="P4" s="1" t="s">
        <v>15</v>
      </c>
      <c r="Q4" s="19"/>
      <c r="R4" s="1" t="s">
        <v>17</v>
      </c>
      <c r="S4" s="1" t="s">
        <v>18</v>
      </c>
      <c r="T4" s="1" t="s">
        <v>19</v>
      </c>
      <c r="U4" s="1" t="s">
        <v>20</v>
      </c>
      <c r="V4" s="11" t="s">
        <v>21</v>
      </c>
      <c r="W4" s="9" t="s">
        <v>22</v>
      </c>
      <c r="X4" s="1" t="s">
        <v>23</v>
      </c>
      <c r="Y4" s="2" t="s">
        <v>24</v>
      </c>
      <c r="Z4" s="14" t="s">
        <v>25</v>
      </c>
      <c r="AA4" s="14" t="s">
        <v>26</v>
      </c>
      <c r="AB4" s="1" t="s">
        <v>27</v>
      </c>
      <c r="AC4" s="1" t="s">
        <v>28</v>
      </c>
      <c r="AD4" s="1" t="s">
        <v>34</v>
      </c>
      <c r="AE4" s="1" t="s">
        <v>35</v>
      </c>
      <c r="AF4" s="45"/>
      <c r="AG4" s="45"/>
      <c r="AH4" s="47"/>
      <c r="AI4" s="47"/>
      <c r="AJ4" s="14" t="s">
        <v>37</v>
      </c>
      <c r="AK4" s="14" t="s">
        <v>38</v>
      </c>
      <c r="AL4" s="14" t="s">
        <v>39</v>
      </c>
      <c r="AM4" s="14" t="s">
        <v>40</v>
      </c>
      <c r="AN4" s="1" t="s">
        <v>41</v>
      </c>
      <c r="AO4" s="1" t="s">
        <v>42</v>
      </c>
      <c r="AP4" s="1" t="s">
        <v>43</v>
      </c>
      <c r="AQ4" s="1" t="s">
        <v>44</v>
      </c>
      <c r="AR4" s="1" t="s">
        <v>45</v>
      </c>
      <c r="AS4" s="1" t="s">
        <v>46</v>
      </c>
      <c r="AT4" s="1" t="s">
        <v>47</v>
      </c>
      <c r="AU4" s="1" t="s">
        <v>48</v>
      </c>
      <c r="AV4" s="1" t="s">
        <v>49</v>
      </c>
      <c r="AW4" s="14" t="s">
        <v>50</v>
      </c>
    </row>
    <row r="5" spans="1:49" ht="234">
      <c r="A5" s="1" t="s">
        <v>57</v>
      </c>
      <c r="B5" s="1" t="s">
        <v>58</v>
      </c>
      <c r="C5" s="1">
        <v>2016</v>
      </c>
      <c r="D5" s="1" t="s">
        <v>56</v>
      </c>
      <c r="E5" s="1" t="s">
        <v>63</v>
      </c>
      <c r="F5" s="1" t="s">
        <v>73</v>
      </c>
      <c r="G5" s="15" t="s">
        <v>231</v>
      </c>
      <c r="H5" s="1" t="s">
        <v>78</v>
      </c>
      <c r="I5" s="16" t="s">
        <v>85</v>
      </c>
      <c r="J5" s="17"/>
      <c r="K5" s="18"/>
      <c r="L5" s="1" t="s">
        <v>85</v>
      </c>
      <c r="M5" s="1" t="s">
        <v>97</v>
      </c>
      <c r="N5" s="16" t="s">
        <v>85</v>
      </c>
      <c r="O5" s="17"/>
      <c r="P5" s="18"/>
      <c r="Q5" s="1" t="s">
        <v>85</v>
      </c>
      <c r="R5" s="1" t="s">
        <v>101</v>
      </c>
      <c r="S5" s="1" t="s">
        <v>102</v>
      </c>
      <c r="T5" s="1" t="s">
        <v>63</v>
      </c>
      <c r="U5" s="5">
        <v>42733</v>
      </c>
      <c r="V5" s="11">
        <f>W5/1.16</f>
        <v>1040000.0000000001</v>
      </c>
      <c r="W5" s="9">
        <v>1206400</v>
      </c>
      <c r="X5" s="1" t="s">
        <v>231</v>
      </c>
      <c r="Y5" s="1" t="s">
        <v>104</v>
      </c>
      <c r="Z5" s="1" t="s">
        <v>231</v>
      </c>
      <c r="AA5" s="1" t="s">
        <v>241</v>
      </c>
      <c r="AB5" s="1" t="s">
        <v>78</v>
      </c>
      <c r="AC5" s="1" t="s">
        <v>231</v>
      </c>
      <c r="AD5" s="5">
        <v>42370</v>
      </c>
      <c r="AE5" s="5">
        <v>42674</v>
      </c>
      <c r="AF5" s="48" t="s">
        <v>249</v>
      </c>
      <c r="AG5" s="3" t="s">
        <v>231</v>
      </c>
      <c r="AH5" s="15" t="s">
        <v>247</v>
      </c>
      <c r="AI5" s="15" t="s">
        <v>248</v>
      </c>
      <c r="AJ5" s="1" t="s">
        <v>246</v>
      </c>
      <c r="AK5" s="1" t="s">
        <v>105</v>
      </c>
      <c r="AL5" s="3" t="s">
        <v>246</v>
      </c>
      <c r="AM5" s="3" t="s">
        <v>246</v>
      </c>
      <c r="AN5" s="1" t="s">
        <v>236</v>
      </c>
      <c r="AO5" s="1" t="s">
        <v>238</v>
      </c>
      <c r="AP5" s="1" t="s">
        <v>239</v>
      </c>
      <c r="AQ5" s="12">
        <v>42674</v>
      </c>
      <c r="AR5" s="1" t="s">
        <v>238</v>
      </c>
      <c r="AS5" s="1" t="s">
        <v>107</v>
      </c>
      <c r="AT5" s="1" t="s">
        <v>108</v>
      </c>
      <c r="AU5" s="1" t="s">
        <v>108</v>
      </c>
      <c r="AV5" s="1" t="s">
        <v>108</v>
      </c>
      <c r="AW5" s="15" t="s">
        <v>246</v>
      </c>
    </row>
    <row r="6" spans="1:49" ht="186.75">
      <c r="A6" s="1" t="s">
        <v>57</v>
      </c>
      <c r="B6" s="1" t="s">
        <v>59</v>
      </c>
      <c r="C6" s="1">
        <v>2016</v>
      </c>
      <c r="D6" s="1" t="s">
        <v>56</v>
      </c>
      <c r="E6" s="1" t="s">
        <v>64</v>
      </c>
      <c r="F6" s="1" t="s">
        <v>74</v>
      </c>
      <c r="G6" s="15" t="s">
        <v>231</v>
      </c>
      <c r="H6" s="1" t="s">
        <v>79</v>
      </c>
      <c r="I6" s="16" t="s">
        <v>86</v>
      </c>
      <c r="J6" s="17"/>
      <c r="K6" s="18"/>
      <c r="L6" s="1" t="s">
        <v>86</v>
      </c>
      <c r="M6" s="1" t="s">
        <v>98</v>
      </c>
      <c r="N6" s="16" t="s">
        <v>86</v>
      </c>
      <c r="O6" s="17"/>
      <c r="P6" s="18"/>
      <c r="Q6" s="1" t="s">
        <v>86</v>
      </c>
      <c r="R6" s="1" t="s">
        <v>102</v>
      </c>
      <c r="S6" s="1" t="s">
        <v>102</v>
      </c>
      <c r="T6" s="1" t="s">
        <v>64</v>
      </c>
      <c r="U6" s="5">
        <v>42733</v>
      </c>
      <c r="V6" s="9">
        <f>W6/1.16</f>
        <v>1583620.6896551726</v>
      </c>
      <c r="W6" s="9">
        <v>1837000</v>
      </c>
      <c r="X6" s="1" t="s">
        <v>242</v>
      </c>
      <c r="Y6" s="1" t="s">
        <v>104</v>
      </c>
      <c r="Z6" s="1" t="s">
        <v>231</v>
      </c>
      <c r="AA6" s="1" t="s">
        <v>241</v>
      </c>
      <c r="AB6" s="1" t="s">
        <v>79</v>
      </c>
      <c r="AC6" s="11">
        <f>V6*0.15</f>
        <v>237543.10344827588</v>
      </c>
      <c r="AD6" s="5">
        <v>42370</v>
      </c>
      <c r="AE6" s="5">
        <v>42460</v>
      </c>
      <c r="AF6" s="48" t="s">
        <v>250</v>
      </c>
      <c r="AG6" s="3" t="s">
        <v>231</v>
      </c>
      <c r="AH6" s="15" t="s">
        <v>247</v>
      </c>
      <c r="AI6" s="15" t="s">
        <v>248</v>
      </c>
      <c r="AJ6" s="1" t="s">
        <v>246</v>
      </c>
      <c r="AK6" s="1" t="s">
        <v>105</v>
      </c>
      <c r="AL6" s="3" t="s">
        <v>246</v>
      </c>
      <c r="AM6" s="3" t="s">
        <v>246</v>
      </c>
      <c r="AN6" s="1" t="s">
        <v>236</v>
      </c>
      <c r="AO6" s="15" t="s">
        <v>232</v>
      </c>
      <c r="AP6" s="1" t="s">
        <v>233</v>
      </c>
      <c r="AQ6" s="12">
        <v>42424</v>
      </c>
      <c r="AR6" s="48" t="s">
        <v>275</v>
      </c>
      <c r="AS6" s="1" t="s">
        <v>109</v>
      </c>
      <c r="AT6" s="1" t="s">
        <v>108</v>
      </c>
      <c r="AU6" s="1" t="s">
        <v>108</v>
      </c>
      <c r="AV6" s="1" t="s">
        <v>108</v>
      </c>
      <c r="AW6" s="15" t="s">
        <v>246</v>
      </c>
    </row>
    <row r="7" spans="1:49" ht="186.75">
      <c r="A7" s="1" t="s">
        <v>57</v>
      </c>
      <c r="B7" s="1" t="s">
        <v>59</v>
      </c>
      <c r="C7" s="1">
        <v>2016</v>
      </c>
      <c r="D7" s="1" t="s">
        <v>56</v>
      </c>
      <c r="E7" s="1" t="s">
        <v>65</v>
      </c>
      <c r="F7" s="1" t="s">
        <v>74</v>
      </c>
      <c r="G7" s="15" t="s">
        <v>231</v>
      </c>
      <c r="H7" s="1" t="s">
        <v>79</v>
      </c>
      <c r="I7" s="16" t="s">
        <v>87</v>
      </c>
      <c r="J7" s="17"/>
      <c r="K7" s="18"/>
      <c r="L7" s="1" t="s">
        <v>87</v>
      </c>
      <c r="M7" s="1" t="s">
        <v>98</v>
      </c>
      <c r="N7" s="16" t="s">
        <v>87</v>
      </c>
      <c r="O7" s="17"/>
      <c r="P7" s="18"/>
      <c r="Q7" s="1" t="s">
        <v>87</v>
      </c>
      <c r="R7" s="1" t="s">
        <v>102</v>
      </c>
      <c r="S7" s="1" t="s">
        <v>102</v>
      </c>
      <c r="T7" s="1" t="s">
        <v>65</v>
      </c>
      <c r="U7" s="5">
        <v>42733</v>
      </c>
      <c r="V7" s="9">
        <f>W7/1.16</f>
        <v>1583620.6896551726</v>
      </c>
      <c r="W7" s="9">
        <v>1837000</v>
      </c>
      <c r="X7" s="1" t="s">
        <v>242</v>
      </c>
      <c r="Y7" s="1" t="s">
        <v>104</v>
      </c>
      <c r="Z7" s="1" t="s">
        <v>231</v>
      </c>
      <c r="AA7" s="1" t="s">
        <v>241</v>
      </c>
      <c r="AB7" s="1" t="s">
        <v>79</v>
      </c>
      <c r="AC7" s="11">
        <f>W7*0.15</f>
        <v>275550</v>
      </c>
      <c r="AD7" s="5">
        <v>42370</v>
      </c>
      <c r="AE7" s="5">
        <v>42460</v>
      </c>
      <c r="AF7" s="48" t="s">
        <v>251</v>
      </c>
      <c r="AG7" s="3" t="s">
        <v>231</v>
      </c>
      <c r="AH7" s="15" t="s">
        <v>247</v>
      </c>
      <c r="AI7" s="15" t="s">
        <v>248</v>
      </c>
      <c r="AJ7" s="1" t="s">
        <v>246</v>
      </c>
      <c r="AK7" s="1" t="s">
        <v>105</v>
      </c>
      <c r="AL7" s="3" t="s">
        <v>246</v>
      </c>
      <c r="AM7" s="3" t="s">
        <v>246</v>
      </c>
      <c r="AN7" s="1" t="s">
        <v>236</v>
      </c>
      <c r="AO7" s="15" t="s">
        <v>234</v>
      </c>
      <c r="AP7" s="1" t="s">
        <v>233</v>
      </c>
      <c r="AQ7" s="12">
        <v>42424</v>
      </c>
      <c r="AR7" s="48" t="s">
        <v>276</v>
      </c>
      <c r="AS7" s="1" t="s">
        <v>109</v>
      </c>
      <c r="AT7" s="1" t="s">
        <v>108</v>
      </c>
      <c r="AU7" s="1" t="s">
        <v>108</v>
      </c>
      <c r="AV7" s="1" t="s">
        <v>108</v>
      </c>
      <c r="AW7" s="15" t="s">
        <v>246</v>
      </c>
    </row>
    <row r="8" spans="1:49" ht="186.75">
      <c r="A8" s="1" t="s">
        <v>57</v>
      </c>
      <c r="B8" s="1" t="s">
        <v>60</v>
      </c>
      <c r="C8" s="1">
        <v>2016</v>
      </c>
      <c r="D8" s="1" t="s">
        <v>56</v>
      </c>
      <c r="E8" s="1" t="s">
        <v>66</v>
      </c>
      <c r="F8" s="1" t="s">
        <v>75</v>
      </c>
      <c r="G8" s="15" t="s">
        <v>231</v>
      </c>
      <c r="H8" s="1" t="s">
        <v>80</v>
      </c>
      <c r="I8" s="16" t="s">
        <v>88</v>
      </c>
      <c r="J8" s="17"/>
      <c r="K8" s="18"/>
      <c r="L8" s="1" t="s">
        <v>88</v>
      </c>
      <c r="M8" s="4">
        <v>750000</v>
      </c>
      <c r="N8" s="16" t="s">
        <v>88</v>
      </c>
      <c r="O8" s="17"/>
      <c r="P8" s="18"/>
      <c r="Q8" s="1" t="s">
        <v>88</v>
      </c>
      <c r="R8" s="1" t="s">
        <v>101</v>
      </c>
      <c r="S8" s="1" t="s">
        <v>102</v>
      </c>
      <c r="T8" s="1" t="s">
        <v>66</v>
      </c>
      <c r="U8" s="5">
        <v>42733</v>
      </c>
      <c r="V8" s="11">
        <f aca="true" t="shared" si="0" ref="V8:V14">W8/1.16</f>
        <v>646551.7241379311</v>
      </c>
      <c r="W8" s="9">
        <v>750000</v>
      </c>
      <c r="X8" s="1" t="s">
        <v>243</v>
      </c>
      <c r="Y8" s="1" t="s">
        <v>104</v>
      </c>
      <c r="Z8" s="1" t="s">
        <v>231</v>
      </c>
      <c r="AA8" s="1" t="s">
        <v>241</v>
      </c>
      <c r="AB8" s="1" t="s">
        <v>80</v>
      </c>
      <c r="AC8" s="11">
        <f>V8*0.15</f>
        <v>96982.75862068967</v>
      </c>
      <c r="AD8" s="5">
        <v>42370</v>
      </c>
      <c r="AE8" s="5">
        <v>42460</v>
      </c>
      <c r="AF8" s="48" t="s">
        <v>252</v>
      </c>
      <c r="AG8" s="3" t="s">
        <v>231</v>
      </c>
      <c r="AH8" s="15" t="s">
        <v>247</v>
      </c>
      <c r="AI8" s="15" t="s">
        <v>248</v>
      </c>
      <c r="AJ8" s="1" t="s">
        <v>246</v>
      </c>
      <c r="AK8" s="1" t="s">
        <v>105</v>
      </c>
      <c r="AL8" s="3" t="s">
        <v>246</v>
      </c>
      <c r="AM8" s="3" t="s">
        <v>246</v>
      </c>
      <c r="AN8" s="1" t="s">
        <v>236</v>
      </c>
      <c r="AO8" s="1" t="s">
        <v>235</v>
      </c>
      <c r="AP8" s="1" t="s">
        <v>237</v>
      </c>
      <c r="AQ8" s="12">
        <v>42424</v>
      </c>
      <c r="AR8" s="48" t="s">
        <v>277</v>
      </c>
      <c r="AS8" s="1" t="s">
        <v>107</v>
      </c>
      <c r="AT8" s="1" t="s">
        <v>108</v>
      </c>
      <c r="AU8" s="1" t="s">
        <v>108</v>
      </c>
      <c r="AV8" s="1" t="s">
        <v>108</v>
      </c>
      <c r="AW8" s="15" t="s">
        <v>246</v>
      </c>
    </row>
    <row r="9" spans="1:49" ht="171">
      <c r="A9" s="1" t="s">
        <v>57</v>
      </c>
      <c r="B9" s="1" t="s">
        <v>61</v>
      </c>
      <c r="C9" s="1">
        <v>2016</v>
      </c>
      <c r="D9" s="1" t="s">
        <v>56</v>
      </c>
      <c r="E9" s="1" t="s">
        <v>67</v>
      </c>
      <c r="F9" s="1" t="s">
        <v>76</v>
      </c>
      <c r="G9" s="15" t="s">
        <v>231</v>
      </c>
      <c r="H9" s="1" t="s">
        <v>81</v>
      </c>
      <c r="I9" s="16" t="s">
        <v>89</v>
      </c>
      <c r="J9" s="17"/>
      <c r="K9" s="18"/>
      <c r="L9" s="1" t="s">
        <v>89</v>
      </c>
      <c r="M9" s="4">
        <v>750000</v>
      </c>
      <c r="N9" s="16" t="s">
        <v>89</v>
      </c>
      <c r="O9" s="17"/>
      <c r="P9" s="18"/>
      <c r="Q9" s="1" t="s">
        <v>89</v>
      </c>
      <c r="R9" s="1" t="s">
        <v>101</v>
      </c>
      <c r="S9" s="1" t="s">
        <v>102</v>
      </c>
      <c r="T9" s="1" t="s">
        <v>67</v>
      </c>
      <c r="U9" s="5">
        <v>42733</v>
      </c>
      <c r="V9" s="11">
        <f t="shared" si="0"/>
        <v>646551.7241379311</v>
      </c>
      <c r="W9" s="9">
        <v>750000</v>
      </c>
      <c r="X9" s="1" t="s">
        <v>243</v>
      </c>
      <c r="Y9" s="1" t="s">
        <v>104</v>
      </c>
      <c r="Z9" s="1" t="s">
        <v>231</v>
      </c>
      <c r="AA9" s="1" t="s">
        <v>241</v>
      </c>
      <c r="AB9" s="1" t="s">
        <v>84</v>
      </c>
      <c r="AC9" s="11">
        <f>V9*0.15</f>
        <v>96982.75862068967</v>
      </c>
      <c r="AD9" s="5">
        <v>42370</v>
      </c>
      <c r="AE9" s="5">
        <v>42460</v>
      </c>
      <c r="AF9" s="48" t="s">
        <v>253</v>
      </c>
      <c r="AG9" s="3" t="s">
        <v>231</v>
      </c>
      <c r="AH9" s="15" t="s">
        <v>247</v>
      </c>
      <c r="AI9" s="15" t="s">
        <v>248</v>
      </c>
      <c r="AJ9" s="1" t="s">
        <v>246</v>
      </c>
      <c r="AK9" s="1" t="s">
        <v>105</v>
      </c>
      <c r="AL9" s="3" t="s">
        <v>246</v>
      </c>
      <c r="AM9" s="3" t="s">
        <v>246</v>
      </c>
      <c r="AN9" s="1" t="s">
        <v>106</v>
      </c>
      <c r="AO9" s="1" t="s">
        <v>106</v>
      </c>
      <c r="AP9" s="1" t="s">
        <v>106</v>
      </c>
      <c r="AQ9" s="1" t="s">
        <v>106</v>
      </c>
      <c r="AR9" s="1" t="s">
        <v>106</v>
      </c>
      <c r="AS9" s="1" t="s">
        <v>107</v>
      </c>
      <c r="AT9" s="1" t="s">
        <v>108</v>
      </c>
      <c r="AU9" s="1" t="s">
        <v>108</v>
      </c>
      <c r="AV9" s="1" t="s">
        <v>108</v>
      </c>
      <c r="AW9" s="15" t="s">
        <v>246</v>
      </c>
    </row>
    <row r="10" spans="1:49" ht="186.75">
      <c r="A10" s="1" t="s">
        <v>57</v>
      </c>
      <c r="B10" s="1" t="s">
        <v>60</v>
      </c>
      <c r="C10" s="1">
        <v>2016</v>
      </c>
      <c r="D10" s="1" t="s">
        <v>56</v>
      </c>
      <c r="E10" s="1" t="s">
        <v>68</v>
      </c>
      <c r="F10" s="1" t="s">
        <v>73</v>
      </c>
      <c r="G10" s="15" t="s">
        <v>231</v>
      </c>
      <c r="H10" s="1" t="s">
        <v>82</v>
      </c>
      <c r="I10" s="1" t="s">
        <v>94</v>
      </c>
      <c r="J10" s="1" t="s">
        <v>95</v>
      </c>
      <c r="K10" s="1" t="s">
        <v>96</v>
      </c>
      <c r="L10" s="1" t="s">
        <v>90</v>
      </c>
      <c r="M10" s="4">
        <v>264654</v>
      </c>
      <c r="N10" s="1" t="s">
        <v>94</v>
      </c>
      <c r="O10" s="1" t="s">
        <v>95</v>
      </c>
      <c r="P10" s="1" t="s">
        <v>96</v>
      </c>
      <c r="Q10" s="1" t="s">
        <v>90</v>
      </c>
      <c r="R10" s="1" t="s">
        <v>101</v>
      </c>
      <c r="S10" s="1" t="s">
        <v>101</v>
      </c>
      <c r="T10" s="1" t="s">
        <v>68</v>
      </c>
      <c r="U10" s="5">
        <v>42426</v>
      </c>
      <c r="V10" s="11">
        <f t="shared" si="0"/>
        <v>228150.00000000003</v>
      </c>
      <c r="W10" s="9">
        <v>264654</v>
      </c>
      <c r="X10" s="1" t="s">
        <v>231</v>
      </c>
      <c r="Y10" s="1" t="s">
        <v>104</v>
      </c>
      <c r="Z10" s="1" t="s">
        <v>231</v>
      </c>
      <c r="AA10" s="1" t="s">
        <v>241</v>
      </c>
      <c r="AB10" s="1" t="s">
        <v>82</v>
      </c>
      <c r="AC10" s="1" t="s">
        <v>231</v>
      </c>
      <c r="AD10" s="5">
        <v>42426</v>
      </c>
      <c r="AE10" s="5">
        <v>42674</v>
      </c>
      <c r="AF10" s="48" t="s">
        <v>254</v>
      </c>
      <c r="AG10" s="3" t="s">
        <v>231</v>
      </c>
      <c r="AH10" s="15" t="s">
        <v>247</v>
      </c>
      <c r="AI10" s="15" t="s">
        <v>248</v>
      </c>
      <c r="AJ10" s="1" t="s">
        <v>246</v>
      </c>
      <c r="AK10" s="1" t="s">
        <v>105</v>
      </c>
      <c r="AL10" s="3" t="s">
        <v>246</v>
      </c>
      <c r="AM10" s="3" t="s">
        <v>246</v>
      </c>
      <c r="AN10" s="1" t="s">
        <v>106</v>
      </c>
      <c r="AO10" s="1" t="s">
        <v>106</v>
      </c>
      <c r="AP10" s="1" t="s">
        <v>106</v>
      </c>
      <c r="AQ10" s="1" t="s">
        <v>106</v>
      </c>
      <c r="AR10" s="1" t="s">
        <v>106</v>
      </c>
      <c r="AS10" s="1" t="s">
        <v>107</v>
      </c>
      <c r="AT10" s="1" t="s">
        <v>108</v>
      </c>
      <c r="AU10" s="1" t="s">
        <v>108</v>
      </c>
      <c r="AV10" s="1" t="s">
        <v>108</v>
      </c>
      <c r="AW10" s="15" t="s">
        <v>246</v>
      </c>
    </row>
    <row r="11" spans="1:49" ht="186.75">
      <c r="A11" s="1" t="s">
        <v>57</v>
      </c>
      <c r="B11" s="1" t="s">
        <v>60</v>
      </c>
      <c r="C11" s="1">
        <v>2016</v>
      </c>
      <c r="D11" s="1" t="s">
        <v>56</v>
      </c>
      <c r="E11" s="1" t="s">
        <v>69</v>
      </c>
      <c r="F11" s="1" t="s">
        <v>77</v>
      </c>
      <c r="G11" s="15" t="s">
        <v>231</v>
      </c>
      <c r="H11" s="1" t="s">
        <v>80</v>
      </c>
      <c r="I11" s="16" t="s">
        <v>91</v>
      </c>
      <c r="J11" s="17"/>
      <c r="K11" s="18"/>
      <c r="L11" s="1" t="s">
        <v>91</v>
      </c>
      <c r="M11" s="4">
        <v>1845235.2</v>
      </c>
      <c r="N11" s="16" t="s">
        <v>91</v>
      </c>
      <c r="O11" s="17"/>
      <c r="P11" s="18"/>
      <c r="Q11" s="1" t="s">
        <v>91</v>
      </c>
      <c r="R11" s="1" t="s">
        <v>101</v>
      </c>
      <c r="S11" s="1" t="s">
        <v>101</v>
      </c>
      <c r="T11" s="1" t="s">
        <v>69</v>
      </c>
      <c r="U11" s="5">
        <v>42445</v>
      </c>
      <c r="V11" s="11">
        <f t="shared" si="0"/>
        <v>1590720</v>
      </c>
      <c r="W11" s="9">
        <v>1845235.2</v>
      </c>
      <c r="X11" s="1" t="s">
        <v>231</v>
      </c>
      <c r="Y11" s="1" t="s">
        <v>104</v>
      </c>
      <c r="Z11" s="1" t="s">
        <v>231</v>
      </c>
      <c r="AA11" s="1" t="s">
        <v>241</v>
      </c>
      <c r="AB11" s="1" t="s">
        <v>80</v>
      </c>
      <c r="AC11" s="11">
        <f>V11*0.15</f>
        <v>238608</v>
      </c>
      <c r="AD11" s="5">
        <v>42445</v>
      </c>
      <c r="AE11" s="5">
        <v>42551</v>
      </c>
      <c r="AF11" s="48" t="s">
        <v>255</v>
      </c>
      <c r="AG11" s="3" t="s">
        <v>231</v>
      </c>
      <c r="AH11" s="15" t="s">
        <v>247</v>
      </c>
      <c r="AI11" s="15" t="s">
        <v>248</v>
      </c>
      <c r="AJ11" s="3" t="s">
        <v>246</v>
      </c>
      <c r="AK11" s="1" t="s">
        <v>105</v>
      </c>
      <c r="AL11" s="3" t="s">
        <v>246</v>
      </c>
      <c r="AM11" s="3" t="s">
        <v>246</v>
      </c>
      <c r="AN11" s="1" t="s">
        <v>236</v>
      </c>
      <c r="AO11" s="15" t="s">
        <v>240</v>
      </c>
      <c r="AP11" s="1" t="s">
        <v>237</v>
      </c>
      <c r="AQ11" s="12">
        <v>42551</v>
      </c>
      <c r="AR11" s="48" t="s">
        <v>278</v>
      </c>
      <c r="AS11" s="1" t="s">
        <v>107</v>
      </c>
      <c r="AT11" s="1" t="s">
        <v>108</v>
      </c>
      <c r="AU11" s="1" t="s">
        <v>108</v>
      </c>
      <c r="AV11" s="1" t="s">
        <v>108</v>
      </c>
      <c r="AW11" s="15" t="s">
        <v>246</v>
      </c>
    </row>
    <row r="12" spans="1:49" ht="156">
      <c r="A12" s="1" t="s">
        <v>57</v>
      </c>
      <c r="B12" s="1" t="s">
        <v>59</v>
      </c>
      <c r="C12" s="1">
        <v>2016</v>
      </c>
      <c r="D12" s="1" t="s">
        <v>56</v>
      </c>
      <c r="E12" s="1" t="s">
        <v>70</v>
      </c>
      <c r="F12" s="1" t="s">
        <v>73</v>
      </c>
      <c r="G12" s="15" t="s">
        <v>231</v>
      </c>
      <c r="H12" s="1" t="s">
        <v>83</v>
      </c>
      <c r="I12" s="16" t="s">
        <v>92</v>
      </c>
      <c r="J12" s="17"/>
      <c r="K12" s="18"/>
      <c r="L12" s="1" t="s">
        <v>92</v>
      </c>
      <c r="M12" s="4">
        <v>193385.92</v>
      </c>
      <c r="N12" s="16" t="s">
        <v>92</v>
      </c>
      <c r="O12" s="17"/>
      <c r="P12" s="18"/>
      <c r="Q12" s="1" t="s">
        <v>92</v>
      </c>
      <c r="R12" s="1" t="s">
        <v>103</v>
      </c>
      <c r="S12" s="1" t="s">
        <v>101</v>
      </c>
      <c r="T12" s="1" t="s">
        <v>70</v>
      </c>
      <c r="U12" s="5">
        <v>42446</v>
      </c>
      <c r="V12" s="11">
        <f t="shared" si="0"/>
        <v>166712.00000000003</v>
      </c>
      <c r="W12" s="9">
        <v>193385.92</v>
      </c>
      <c r="X12" s="1" t="s">
        <v>231</v>
      </c>
      <c r="Y12" s="1" t="s">
        <v>104</v>
      </c>
      <c r="Z12" s="1" t="s">
        <v>231</v>
      </c>
      <c r="AA12" s="1" t="s">
        <v>241</v>
      </c>
      <c r="AB12" s="1" t="s">
        <v>83</v>
      </c>
      <c r="AC12" s="1" t="s">
        <v>231</v>
      </c>
      <c r="AD12" s="5">
        <v>42467</v>
      </c>
      <c r="AE12" s="5">
        <v>42735</v>
      </c>
      <c r="AF12" s="48" t="s">
        <v>256</v>
      </c>
      <c r="AG12" s="3" t="s">
        <v>231</v>
      </c>
      <c r="AH12" s="15" t="s">
        <v>247</v>
      </c>
      <c r="AI12" s="15" t="s">
        <v>248</v>
      </c>
      <c r="AJ12" s="3" t="s">
        <v>246</v>
      </c>
      <c r="AK12" s="1" t="s">
        <v>105</v>
      </c>
      <c r="AL12" s="3" t="s">
        <v>246</v>
      </c>
      <c r="AM12" s="3" t="s">
        <v>246</v>
      </c>
      <c r="AN12" s="1" t="s">
        <v>106</v>
      </c>
      <c r="AO12" s="1" t="s">
        <v>106</v>
      </c>
      <c r="AP12" s="1" t="s">
        <v>106</v>
      </c>
      <c r="AQ12" s="1" t="s">
        <v>106</v>
      </c>
      <c r="AR12" s="1" t="s">
        <v>106</v>
      </c>
      <c r="AS12" s="1" t="s">
        <v>109</v>
      </c>
      <c r="AT12" s="1" t="s">
        <v>108</v>
      </c>
      <c r="AU12" s="1" t="s">
        <v>108</v>
      </c>
      <c r="AV12" s="1" t="s">
        <v>108</v>
      </c>
      <c r="AW12" s="15" t="s">
        <v>246</v>
      </c>
    </row>
    <row r="13" spans="1:49" ht="171">
      <c r="A13" s="1" t="s">
        <v>57</v>
      </c>
      <c r="B13" s="1" t="s">
        <v>61</v>
      </c>
      <c r="C13" s="1">
        <v>2016</v>
      </c>
      <c r="D13" s="1" t="s">
        <v>56</v>
      </c>
      <c r="E13" s="1" t="s">
        <v>71</v>
      </c>
      <c r="F13" s="1" t="s">
        <v>76</v>
      </c>
      <c r="G13" s="15" t="s">
        <v>231</v>
      </c>
      <c r="H13" s="1" t="s">
        <v>84</v>
      </c>
      <c r="I13" s="16" t="s">
        <v>89</v>
      </c>
      <c r="J13" s="17"/>
      <c r="K13" s="18"/>
      <c r="L13" s="1" t="s">
        <v>89</v>
      </c>
      <c r="M13" s="1" t="s">
        <v>99</v>
      </c>
      <c r="N13" s="16" t="s">
        <v>89</v>
      </c>
      <c r="O13" s="17"/>
      <c r="P13" s="18"/>
      <c r="Q13" s="1" t="s">
        <v>89</v>
      </c>
      <c r="R13" s="1" t="s">
        <v>103</v>
      </c>
      <c r="S13" s="1" t="s">
        <v>101</v>
      </c>
      <c r="T13" s="1" t="s">
        <v>71</v>
      </c>
      <c r="U13" s="5">
        <v>42450</v>
      </c>
      <c r="V13" s="11">
        <f t="shared" si="0"/>
        <v>1939655.1724137932</v>
      </c>
      <c r="W13" s="9">
        <v>2250000</v>
      </c>
      <c r="X13" s="1" t="s">
        <v>244</v>
      </c>
      <c r="Y13" s="1" t="s">
        <v>104</v>
      </c>
      <c r="Z13" s="1" t="s">
        <v>231</v>
      </c>
      <c r="AA13" s="1" t="s">
        <v>241</v>
      </c>
      <c r="AB13" s="1" t="s">
        <v>84</v>
      </c>
      <c r="AC13" s="11">
        <f>V13*0.15</f>
        <v>290948.275862069</v>
      </c>
      <c r="AD13" s="5">
        <v>42461</v>
      </c>
      <c r="AE13" s="5">
        <v>42735</v>
      </c>
      <c r="AF13" s="48" t="s">
        <v>257</v>
      </c>
      <c r="AG13" s="3" t="s">
        <v>231</v>
      </c>
      <c r="AH13" s="15" t="s">
        <v>247</v>
      </c>
      <c r="AI13" s="15" t="s">
        <v>248</v>
      </c>
      <c r="AJ13" s="3" t="s">
        <v>246</v>
      </c>
      <c r="AK13" s="1" t="s">
        <v>105</v>
      </c>
      <c r="AL13" s="3" t="s">
        <v>246</v>
      </c>
      <c r="AM13" s="3" t="s">
        <v>246</v>
      </c>
      <c r="AN13" s="1" t="s">
        <v>106</v>
      </c>
      <c r="AO13" s="1" t="s">
        <v>106</v>
      </c>
      <c r="AP13" s="1" t="s">
        <v>106</v>
      </c>
      <c r="AQ13" s="1" t="s">
        <v>106</v>
      </c>
      <c r="AR13" s="1" t="s">
        <v>106</v>
      </c>
      <c r="AS13" s="1" t="s">
        <v>107</v>
      </c>
      <c r="AT13" s="1" t="s">
        <v>108</v>
      </c>
      <c r="AU13" s="1" t="s">
        <v>108</v>
      </c>
      <c r="AV13" s="1" t="s">
        <v>108</v>
      </c>
      <c r="AW13" s="15" t="s">
        <v>246</v>
      </c>
    </row>
    <row r="14" spans="1:49" ht="202.5">
      <c r="A14" s="1" t="s">
        <v>57</v>
      </c>
      <c r="B14" s="1" t="s">
        <v>62</v>
      </c>
      <c r="C14" s="1">
        <v>2016</v>
      </c>
      <c r="D14" s="1" t="s">
        <v>56</v>
      </c>
      <c r="E14" s="1" t="s">
        <v>72</v>
      </c>
      <c r="F14" s="1" t="s">
        <v>77</v>
      </c>
      <c r="G14" s="15" t="s">
        <v>231</v>
      </c>
      <c r="H14" s="1" t="s">
        <v>79</v>
      </c>
      <c r="I14" s="16" t="s">
        <v>93</v>
      </c>
      <c r="J14" s="17"/>
      <c r="K14" s="18"/>
      <c r="L14" s="1" t="s">
        <v>93</v>
      </c>
      <c r="M14" s="1" t="s">
        <v>100</v>
      </c>
      <c r="N14" s="16" t="s">
        <v>93</v>
      </c>
      <c r="O14" s="17"/>
      <c r="P14" s="18"/>
      <c r="Q14" s="1" t="s">
        <v>93</v>
      </c>
      <c r="R14" s="1" t="s">
        <v>103</v>
      </c>
      <c r="S14" s="1" t="s">
        <v>101</v>
      </c>
      <c r="T14" s="1" t="s">
        <v>72</v>
      </c>
      <c r="U14" s="5">
        <v>42453</v>
      </c>
      <c r="V14" s="11">
        <f t="shared" si="0"/>
        <v>8525431.034482758</v>
      </c>
      <c r="W14" s="9">
        <v>9889500</v>
      </c>
      <c r="X14" s="1" t="s">
        <v>231</v>
      </c>
      <c r="Y14" s="1" t="s">
        <v>104</v>
      </c>
      <c r="Z14" s="1" t="s">
        <v>231</v>
      </c>
      <c r="AA14" s="1" t="s">
        <v>241</v>
      </c>
      <c r="AB14" s="1" t="s">
        <v>79</v>
      </c>
      <c r="AC14" s="11">
        <f>W14*0.5</f>
        <v>4944750</v>
      </c>
      <c r="AD14" s="5">
        <v>42453</v>
      </c>
      <c r="AE14" s="5">
        <v>42735</v>
      </c>
      <c r="AF14" s="48" t="s">
        <v>258</v>
      </c>
      <c r="AG14" s="3" t="s">
        <v>231</v>
      </c>
      <c r="AH14" s="15" t="s">
        <v>247</v>
      </c>
      <c r="AI14" s="15" t="s">
        <v>248</v>
      </c>
      <c r="AJ14" s="3" t="s">
        <v>246</v>
      </c>
      <c r="AK14" s="1" t="s">
        <v>105</v>
      </c>
      <c r="AL14" s="3" t="s">
        <v>246</v>
      </c>
      <c r="AM14" s="3" t="s">
        <v>246</v>
      </c>
      <c r="AN14" s="1" t="s">
        <v>106</v>
      </c>
      <c r="AO14" s="1" t="s">
        <v>106</v>
      </c>
      <c r="AP14" s="1" t="s">
        <v>106</v>
      </c>
      <c r="AQ14" s="1" t="s">
        <v>106</v>
      </c>
      <c r="AR14" s="1" t="s">
        <v>106</v>
      </c>
      <c r="AS14" s="1" t="s">
        <v>109</v>
      </c>
      <c r="AT14" s="1" t="s">
        <v>108</v>
      </c>
      <c r="AU14" s="1" t="s">
        <v>108</v>
      </c>
      <c r="AV14" s="1" t="s">
        <v>108</v>
      </c>
      <c r="AW14" s="15" t="s">
        <v>246</v>
      </c>
    </row>
    <row r="15" spans="1:49" ht="36" customHeight="1">
      <c r="A15" s="29" t="s">
        <v>57</v>
      </c>
      <c r="B15" s="29" t="s">
        <v>59</v>
      </c>
      <c r="C15" s="29">
        <v>2016</v>
      </c>
      <c r="D15" s="29" t="s">
        <v>110</v>
      </c>
      <c r="E15" s="29" t="s">
        <v>112</v>
      </c>
      <c r="F15" s="29" t="s">
        <v>73</v>
      </c>
      <c r="G15" s="29" t="s">
        <v>231</v>
      </c>
      <c r="H15" s="29" t="s">
        <v>120</v>
      </c>
      <c r="I15" s="1" t="s">
        <v>201</v>
      </c>
      <c r="J15" s="1" t="s">
        <v>200</v>
      </c>
      <c r="K15" s="1" t="s">
        <v>202</v>
      </c>
      <c r="L15" s="1" t="s">
        <v>128</v>
      </c>
      <c r="M15" s="4">
        <v>214250</v>
      </c>
      <c r="N15" s="29" t="s">
        <v>204</v>
      </c>
      <c r="O15" s="29" t="s">
        <v>203</v>
      </c>
      <c r="P15" s="29" t="s">
        <v>205</v>
      </c>
      <c r="Q15" s="29" t="s">
        <v>129</v>
      </c>
      <c r="R15" s="29" t="s">
        <v>146</v>
      </c>
      <c r="S15" s="29" t="s">
        <v>102</v>
      </c>
      <c r="T15" s="29" t="s">
        <v>112</v>
      </c>
      <c r="U15" s="33">
        <v>42479</v>
      </c>
      <c r="V15" s="32">
        <f>W15/1.16</f>
        <v>129270.00000000001</v>
      </c>
      <c r="W15" s="38">
        <v>149953.2</v>
      </c>
      <c r="X15" s="29" t="s">
        <v>231</v>
      </c>
      <c r="Y15" s="29" t="s">
        <v>104</v>
      </c>
      <c r="Z15" s="29" t="s">
        <v>231</v>
      </c>
      <c r="AA15" s="29" t="s">
        <v>241</v>
      </c>
      <c r="AB15" s="29" t="s">
        <v>120</v>
      </c>
      <c r="AC15" s="29" t="s">
        <v>231</v>
      </c>
      <c r="AD15" s="33">
        <v>42479</v>
      </c>
      <c r="AE15" s="33">
        <v>42500</v>
      </c>
      <c r="AF15" s="49" t="s">
        <v>259</v>
      </c>
      <c r="AG15" s="29" t="s">
        <v>231</v>
      </c>
      <c r="AH15" s="29" t="s">
        <v>247</v>
      </c>
      <c r="AI15" s="29" t="s">
        <v>248</v>
      </c>
      <c r="AJ15" s="29" t="s">
        <v>246</v>
      </c>
      <c r="AK15" s="29" t="s">
        <v>105</v>
      </c>
      <c r="AL15" s="29" t="s">
        <v>246</v>
      </c>
      <c r="AM15" s="29" t="s">
        <v>246</v>
      </c>
      <c r="AN15" s="29" t="s">
        <v>106</v>
      </c>
      <c r="AO15" s="29" t="s">
        <v>106</v>
      </c>
      <c r="AP15" s="29" t="s">
        <v>106</v>
      </c>
      <c r="AQ15" s="29" t="s">
        <v>106</v>
      </c>
      <c r="AR15" s="29" t="s">
        <v>106</v>
      </c>
      <c r="AS15" s="29" t="s">
        <v>109</v>
      </c>
      <c r="AT15" s="29" t="s">
        <v>108</v>
      </c>
      <c r="AU15" s="29" t="s">
        <v>108</v>
      </c>
      <c r="AV15" s="29" t="s">
        <v>108</v>
      </c>
      <c r="AW15" s="29" t="s">
        <v>246</v>
      </c>
    </row>
    <row r="16" spans="1:49" ht="30">
      <c r="A16" s="30"/>
      <c r="B16" s="30"/>
      <c r="C16" s="30"/>
      <c r="D16" s="30"/>
      <c r="E16" s="30"/>
      <c r="F16" s="30"/>
      <c r="G16" s="30"/>
      <c r="H16" s="30"/>
      <c r="I16" s="1" t="s">
        <v>204</v>
      </c>
      <c r="J16" s="1" t="s">
        <v>203</v>
      </c>
      <c r="K16" s="1" t="s">
        <v>205</v>
      </c>
      <c r="L16" s="1" t="s">
        <v>129</v>
      </c>
      <c r="M16" s="4">
        <v>149953.2</v>
      </c>
      <c r="N16" s="30"/>
      <c r="O16" s="30"/>
      <c r="P16" s="30"/>
      <c r="Q16" s="30"/>
      <c r="R16" s="30"/>
      <c r="S16" s="30"/>
      <c r="T16" s="30"/>
      <c r="U16" s="34"/>
      <c r="V16" s="36"/>
      <c r="W16" s="39"/>
      <c r="X16" s="30"/>
      <c r="Y16" s="30"/>
      <c r="Z16" s="30"/>
      <c r="AA16" s="30"/>
      <c r="AB16" s="30"/>
      <c r="AC16" s="30"/>
      <c r="AD16" s="34"/>
      <c r="AE16" s="34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</row>
    <row r="17" spans="1:49" ht="20.25">
      <c r="A17" s="31"/>
      <c r="B17" s="31"/>
      <c r="C17" s="31"/>
      <c r="D17" s="31"/>
      <c r="E17" s="31"/>
      <c r="F17" s="31"/>
      <c r="G17" s="31"/>
      <c r="H17" s="31"/>
      <c r="I17" s="1" t="s">
        <v>207</v>
      </c>
      <c r="J17" s="1" t="s">
        <v>206</v>
      </c>
      <c r="K17" s="1" t="s">
        <v>96</v>
      </c>
      <c r="L17" s="1" t="s">
        <v>130</v>
      </c>
      <c r="M17" s="4">
        <v>222200</v>
      </c>
      <c r="N17" s="31"/>
      <c r="O17" s="31"/>
      <c r="P17" s="31"/>
      <c r="Q17" s="30"/>
      <c r="R17" s="30"/>
      <c r="S17" s="30"/>
      <c r="T17" s="30"/>
      <c r="U17" s="35"/>
      <c r="V17" s="36"/>
      <c r="W17" s="39"/>
      <c r="X17" s="31"/>
      <c r="Y17" s="31"/>
      <c r="Z17" s="31"/>
      <c r="AA17" s="31"/>
      <c r="AB17" s="31"/>
      <c r="AC17" s="31"/>
      <c r="AD17" s="35"/>
      <c r="AE17" s="35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</row>
    <row r="18" spans="1:49" ht="53.25" customHeight="1">
      <c r="A18" s="29" t="s">
        <v>57</v>
      </c>
      <c r="B18" s="29" t="s">
        <v>59</v>
      </c>
      <c r="C18" s="29">
        <v>2016</v>
      </c>
      <c r="D18" s="29" t="s">
        <v>110</v>
      </c>
      <c r="E18" s="29" t="s">
        <v>113</v>
      </c>
      <c r="F18" s="29" t="s">
        <v>73</v>
      </c>
      <c r="G18" s="29" t="s">
        <v>231</v>
      </c>
      <c r="H18" s="29" t="s">
        <v>121</v>
      </c>
      <c r="I18" s="20" t="s">
        <v>131</v>
      </c>
      <c r="J18" s="21"/>
      <c r="K18" s="22"/>
      <c r="L18" s="1" t="s">
        <v>131</v>
      </c>
      <c r="M18" s="4">
        <v>229320</v>
      </c>
      <c r="N18" s="20" t="s">
        <v>131</v>
      </c>
      <c r="O18" s="21"/>
      <c r="P18" s="22"/>
      <c r="Q18" s="30" t="s">
        <v>131</v>
      </c>
      <c r="R18" s="30" t="s">
        <v>146</v>
      </c>
      <c r="S18" s="30" t="s">
        <v>102</v>
      </c>
      <c r="T18" s="30" t="s">
        <v>113</v>
      </c>
      <c r="U18" s="33">
        <v>42495</v>
      </c>
      <c r="V18" s="36">
        <f>W18/1.16</f>
        <v>197689.80172413794</v>
      </c>
      <c r="W18" s="39">
        <v>229320.17</v>
      </c>
      <c r="X18" s="29" t="s">
        <v>231</v>
      </c>
      <c r="Y18" s="29" t="s">
        <v>104</v>
      </c>
      <c r="Z18" s="29" t="s">
        <v>231</v>
      </c>
      <c r="AA18" s="29" t="s">
        <v>241</v>
      </c>
      <c r="AB18" s="29" t="s">
        <v>121</v>
      </c>
      <c r="AC18" s="29" t="s">
        <v>231</v>
      </c>
      <c r="AD18" s="41">
        <v>42495</v>
      </c>
      <c r="AE18" s="41">
        <v>42505</v>
      </c>
      <c r="AF18" s="49" t="s">
        <v>260</v>
      </c>
      <c r="AG18" s="29" t="s">
        <v>231</v>
      </c>
      <c r="AH18" s="29" t="s">
        <v>247</v>
      </c>
      <c r="AI18" s="29" t="s">
        <v>248</v>
      </c>
      <c r="AJ18" s="29" t="s">
        <v>246</v>
      </c>
      <c r="AK18" s="29" t="s">
        <v>105</v>
      </c>
      <c r="AL18" s="29" t="s">
        <v>246</v>
      </c>
      <c r="AM18" s="29" t="s">
        <v>246</v>
      </c>
      <c r="AN18" s="29" t="s">
        <v>106</v>
      </c>
      <c r="AO18" s="29" t="s">
        <v>106</v>
      </c>
      <c r="AP18" s="29" t="s">
        <v>106</v>
      </c>
      <c r="AQ18" s="29" t="s">
        <v>106</v>
      </c>
      <c r="AR18" s="29" t="s">
        <v>106</v>
      </c>
      <c r="AS18" s="29" t="s">
        <v>109</v>
      </c>
      <c r="AT18" s="29" t="s">
        <v>108</v>
      </c>
      <c r="AU18" s="29" t="s">
        <v>108</v>
      </c>
      <c r="AV18" s="29" t="s">
        <v>108</v>
      </c>
      <c r="AW18" s="29" t="s">
        <v>246</v>
      </c>
    </row>
    <row r="19" spans="1:49" ht="36" customHeight="1">
      <c r="A19" s="30"/>
      <c r="B19" s="30"/>
      <c r="C19" s="30"/>
      <c r="D19" s="30"/>
      <c r="E19" s="30"/>
      <c r="F19" s="30"/>
      <c r="G19" s="30"/>
      <c r="H19" s="30"/>
      <c r="I19" s="23" t="s">
        <v>132</v>
      </c>
      <c r="J19" s="24"/>
      <c r="K19" s="25"/>
      <c r="L19" s="1" t="s">
        <v>132</v>
      </c>
      <c r="M19" s="4">
        <v>252000</v>
      </c>
      <c r="N19" s="23"/>
      <c r="O19" s="24"/>
      <c r="P19" s="25"/>
      <c r="Q19" s="30"/>
      <c r="R19" s="30"/>
      <c r="S19" s="30"/>
      <c r="T19" s="30"/>
      <c r="U19" s="34"/>
      <c r="V19" s="36"/>
      <c r="W19" s="39"/>
      <c r="X19" s="30"/>
      <c r="Y19" s="30"/>
      <c r="Z19" s="30" t="s">
        <v>231</v>
      </c>
      <c r="AA19" s="30" t="s">
        <v>241</v>
      </c>
      <c r="AB19" s="30"/>
      <c r="AC19" s="30"/>
      <c r="AD19" s="42"/>
      <c r="AE19" s="42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</row>
    <row r="20" spans="1:49" ht="41.25" customHeight="1">
      <c r="A20" s="31"/>
      <c r="B20" s="31"/>
      <c r="C20" s="31"/>
      <c r="D20" s="31"/>
      <c r="E20" s="31"/>
      <c r="F20" s="31"/>
      <c r="G20" s="31"/>
      <c r="H20" s="31"/>
      <c r="I20" s="26" t="s">
        <v>133</v>
      </c>
      <c r="J20" s="27"/>
      <c r="K20" s="28"/>
      <c r="L20" s="1" t="s">
        <v>133</v>
      </c>
      <c r="M20" s="4">
        <v>248100</v>
      </c>
      <c r="N20" s="26"/>
      <c r="O20" s="27"/>
      <c r="P20" s="28"/>
      <c r="Q20" s="31"/>
      <c r="R20" s="31"/>
      <c r="S20" s="31"/>
      <c r="T20" s="31"/>
      <c r="U20" s="35"/>
      <c r="V20" s="37"/>
      <c r="W20" s="40"/>
      <c r="X20" s="31"/>
      <c r="Y20" s="31"/>
      <c r="Z20" s="31" t="s">
        <v>231</v>
      </c>
      <c r="AA20" s="31" t="s">
        <v>241</v>
      </c>
      <c r="AB20" s="31"/>
      <c r="AC20" s="31"/>
      <c r="AD20" s="43"/>
      <c r="AE20" s="43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</row>
    <row r="21" spans="1:49" ht="14.25" customHeight="1">
      <c r="A21" s="29" t="s">
        <v>57</v>
      </c>
      <c r="B21" s="29" t="s">
        <v>111</v>
      </c>
      <c r="C21" s="29">
        <v>2016</v>
      </c>
      <c r="D21" s="29" t="s">
        <v>110</v>
      </c>
      <c r="E21" s="29" t="s">
        <v>114</v>
      </c>
      <c r="F21" s="29" t="s">
        <v>73</v>
      </c>
      <c r="G21" s="29" t="s">
        <v>231</v>
      </c>
      <c r="H21" s="29" t="s">
        <v>122</v>
      </c>
      <c r="I21" s="1" t="s">
        <v>209</v>
      </c>
      <c r="J21" s="1" t="s">
        <v>208</v>
      </c>
      <c r="K21" s="1" t="s">
        <v>210</v>
      </c>
      <c r="L21" s="1" t="s">
        <v>134</v>
      </c>
      <c r="M21" s="4">
        <v>134850</v>
      </c>
      <c r="N21" s="29" t="s">
        <v>209</v>
      </c>
      <c r="O21" s="29" t="s">
        <v>208</v>
      </c>
      <c r="P21" s="29" t="s">
        <v>210</v>
      </c>
      <c r="Q21" s="29" t="s">
        <v>134</v>
      </c>
      <c r="R21" s="29" t="s">
        <v>146</v>
      </c>
      <c r="S21" s="29" t="s">
        <v>102</v>
      </c>
      <c r="T21" s="29" t="s">
        <v>114</v>
      </c>
      <c r="U21" s="33">
        <v>42520</v>
      </c>
      <c r="V21" s="32">
        <f>W21/1.16</f>
        <v>116250.00000000001</v>
      </c>
      <c r="W21" s="38">
        <v>134850</v>
      </c>
      <c r="X21" s="29" t="s">
        <v>231</v>
      </c>
      <c r="Y21" s="29" t="s">
        <v>104</v>
      </c>
      <c r="Z21" s="29" t="s">
        <v>231</v>
      </c>
      <c r="AA21" s="29" t="s">
        <v>241</v>
      </c>
      <c r="AB21" s="29" t="s">
        <v>122</v>
      </c>
      <c r="AC21" s="29" t="s">
        <v>231</v>
      </c>
      <c r="AD21" s="41">
        <v>42520</v>
      </c>
      <c r="AE21" s="41">
        <v>42735</v>
      </c>
      <c r="AF21" s="49" t="s">
        <v>261</v>
      </c>
      <c r="AG21" s="29" t="s">
        <v>231</v>
      </c>
      <c r="AH21" s="29" t="s">
        <v>247</v>
      </c>
      <c r="AI21" s="29" t="s">
        <v>248</v>
      </c>
      <c r="AJ21" s="29" t="s">
        <v>246</v>
      </c>
      <c r="AK21" s="29" t="s">
        <v>105</v>
      </c>
      <c r="AL21" s="29" t="s">
        <v>246</v>
      </c>
      <c r="AM21" s="29" t="s">
        <v>246</v>
      </c>
      <c r="AN21" s="29" t="s">
        <v>106</v>
      </c>
      <c r="AO21" s="29" t="s">
        <v>106</v>
      </c>
      <c r="AP21" s="29" t="s">
        <v>106</v>
      </c>
      <c r="AQ21" s="29" t="s">
        <v>106</v>
      </c>
      <c r="AR21" s="29" t="s">
        <v>106</v>
      </c>
      <c r="AS21" s="29" t="s">
        <v>107</v>
      </c>
      <c r="AT21" s="29" t="s">
        <v>108</v>
      </c>
      <c r="AU21" s="29" t="s">
        <v>108</v>
      </c>
      <c r="AV21" s="29" t="s">
        <v>108</v>
      </c>
      <c r="AW21" s="29" t="s">
        <v>246</v>
      </c>
    </row>
    <row r="22" spans="1:49" ht="30">
      <c r="A22" s="30"/>
      <c r="B22" s="30"/>
      <c r="C22" s="30"/>
      <c r="D22" s="30"/>
      <c r="E22" s="30"/>
      <c r="F22" s="30"/>
      <c r="G22" s="30"/>
      <c r="H22" s="30"/>
      <c r="I22" s="1" t="s">
        <v>212</v>
      </c>
      <c r="J22" s="1" t="s">
        <v>211</v>
      </c>
      <c r="K22" s="1" t="s">
        <v>213</v>
      </c>
      <c r="L22" s="1" t="s">
        <v>135</v>
      </c>
      <c r="M22" s="4">
        <v>160805</v>
      </c>
      <c r="N22" s="30"/>
      <c r="O22" s="30"/>
      <c r="P22" s="30"/>
      <c r="Q22" s="30"/>
      <c r="R22" s="30"/>
      <c r="S22" s="30"/>
      <c r="T22" s="30"/>
      <c r="U22" s="34"/>
      <c r="V22" s="36"/>
      <c r="W22" s="39"/>
      <c r="X22" s="30"/>
      <c r="Y22" s="30"/>
      <c r="Z22" s="30"/>
      <c r="AA22" s="30"/>
      <c r="AB22" s="30"/>
      <c r="AC22" s="30"/>
      <c r="AD22" s="42"/>
      <c r="AE22" s="42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</row>
    <row r="23" spans="1:49" ht="30">
      <c r="A23" s="30"/>
      <c r="B23" s="30"/>
      <c r="C23" s="30"/>
      <c r="D23" s="30"/>
      <c r="E23" s="30"/>
      <c r="F23" s="30"/>
      <c r="G23" s="30"/>
      <c r="H23" s="30"/>
      <c r="I23" s="1" t="s">
        <v>215</v>
      </c>
      <c r="J23" s="1" t="s">
        <v>214</v>
      </c>
      <c r="K23" s="1" t="s">
        <v>216</v>
      </c>
      <c r="L23" s="1" t="s">
        <v>128</v>
      </c>
      <c r="M23" s="4">
        <v>147900</v>
      </c>
      <c r="N23" s="30"/>
      <c r="O23" s="30"/>
      <c r="P23" s="30"/>
      <c r="Q23" s="30"/>
      <c r="R23" s="30"/>
      <c r="S23" s="30"/>
      <c r="T23" s="30"/>
      <c r="U23" s="34"/>
      <c r="V23" s="36"/>
      <c r="W23" s="39"/>
      <c r="X23" s="30"/>
      <c r="Y23" s="30"/>
      <c r="Z23" s="30"/>
      <c r="AA23" s="30"/>
      <c r="AB23" s="30"/>
      <c r="AC23" s="30"/>
      <c r="AD23" s="42"/>
      <c r="AE23" s="42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</row>
    <row r="24" spans="1:49" ht="20.25">
      <c r="A24" s="31"/>
      <c r="B24" s="31"/>
      <c r="C24" s="31"/>
      <c r="D24" s="31"/>
      <c r="E24" s="31"/>
      <c r="F24" s="31"/>
      <c r="G24" s="31"/>
      <c r="H24" s="31"/>
      <c r="I24" s="1" t="s">
        <v>218</v>
      </c>
      <c r="J24" s="1" t="s">
        <v>217</v>
      </c>
      <c r="K24" s="1" t="s">
        <v>219</v>
      </c>
      <c r="L24" s="1" t="s">
        <v>136</v>
      </c>
      <c r="M24" s="4">
        <v>168780</v>
      </c>
      <c r="N24" s="31"/>
      <c r="O24" s="31"/>
      <c r="P24" s="31"/>
      <c r="Q24" s="31"/>
      <c r="R24" s="31"/>
      <c r="S24" s="31"/>
      <c r="T24" s="31"/>
      <c r="U24" s="35"/>
      <c r="V24" s="37"/>
      <c r="W24" s="40"/>
      <c r="X24" s="31"/>
      <c r="Y24" s="31"/>
      <c r="Z24" s="31"/>
      <c r="AA24" s="31"/>
      <c r="AB24" s="31"/>
      <c r="AC24" s="31"/>
      <c r="AD24" s="43"/>
      <c r="AE24" s="43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</row>
    <row r="25" spans="1:49" ht="27" customHeight="1">
      <c r="A25" s="29" t="s">
        <v>57</v>
      </c>
      <c r="B25" s="29" t="s">
        <v>59</v>
      </c>
      <c r="C25" s="29">
        <v>2016</v>
      </c>
      <c r="D25" s="29" t="s">
        <v>110</v>
      </c>
      <c r="E25" s="29" t="s">
        <v>115</v>
      </c>
      <c r="F25" s="29" t="s">
        <v>73</v>
      </c>
      <c r="G25" s="29" t="s">
        <v>231</v>
      </c>
      <c r="H25" s="29" t="s">
        <v>123</v>
      </c>
      <c r="I25" s="19" t="s">
        <v>137</v>
      </c>
      <c r="J25" s="19"/>
      <c r="K25" s="19"/>
      <c r="L25" s="1" t="s">
        <v>137</v>
      </c>
      <c r="M25" s="4">
        <v>286984</v>
      </c>
      <c r="N25" s="20" t="s">
        <v>137</v>
      </c>
      <c r="O25" s="21"/>
      <c r="P25" s="22"/>
      <c r="Q25" s="29" t="s">
        <v>137</v>
      </c>
      <c r="R25" s="29" t="s">
        <v>146</v>
      </c>
      <c r="S25" s="29" t="s">
        <v>102</v>
      </c>
      <c r="T25" s="29" t="s">
        <v>115</v>
      </c>
      <c r="U25" s="33">
        <v>42517</v>
      </c>
      <c r="V25" s="32">
        <f>W25/1.16</f>
        <v>247400.00000000003</v>
      </c>
      <c r="W25" s="38">
        <v>286984</v>
      </c>
      <c r="X25" s="29" t="s">
        <v>231</v>
      </c>
      <c r="Y25" s="29" t="s">
        <v>104</v>
      </c>
      <c r="Z25" s="29" t="s">
        <v>231</v>
      </c>
      <c r="AA25" s="29" t="s">
        <v>241</v>
      </c>
      <c r="AB25" s="29" t="s">
        <v>123</v>
      </c>
      <c r="AC25" s="29" t="s">
        <v>231</v>
      </c>
      <c r="AD25" s="41">
        <v>42517</v>
      </c>
      <c r="AE25" s="41">
        <v>42527</v>
      </c>
      <c r="AF25" s="49" t="s">
        <v>262</v>
      </c>
      <c r="AG25" s="29" t="s">
        <v>231</v>
      </c>
      <c r="AH25" s="29" t="s">
        <v>247</v>
      </c>
      <c r="AI25" s="29" t="s">
        <v>248</v>
      </c>
      <c r="AJ25" s="29" t="s">
        <v>246</v>
      </c>
      <c r="AK25" s="29" t="s">
        <v>105</v>
      </c>
      <c r="AL25" s="29" t="s">
        <v>246</v>
      </c>
      <c r="AM25" s="29" t="s">
        <v>246</v>
      </c>
      <c r="AN25" s="29" t="s">
        <v>106</v>
      </c>
      <c r="AO25" s="29" t="s">
        <v>106</v>
      </c>
      <c r="AP25" s="29" t="s">
        <v>106</v>
      </c>
      <c r="AQ25" s="29" t="s">
        <v>106</v>
      </c>
      <c r="AR25" s="29" t="s">
        <v>106</v>
      </c>
      <c r="AS25" s="29" t="s">
        <v>109</v>
      </c>
      <c r="AT25" s="29" t="s">
        <v>108</v>
      </c>
      <c r="AU25" s="29" t="s">
        <v>108</v>
      </c>
      <c r="AV25" s="29" t="s">
        <v>108</v>
      </c>
      <c r="AW25" s="29" t="s">
        <v>246</v>
      </c>
    </row>
    <row r="26" spans="1:49" ht="27" customHeight="1">
      <c r="A26" s="30"/>
      <c r="B26" s="30"/>
      <c r="C26" s="30"/>
      <c r="D26" s="30"/>
      <c r="E26" s="30"/>
      <c r="F26" s="30"/>
      <c r="G26" s="30"/>
      <c r="H26" s="30"/>
      <c r="I26" s="19" t="s">
        <v>138</v>
      </c>
      <c r="J26" s="19"/>
      <c r="K26" s="19"/>
      <c r="L26" s="1" t="s">
        <v>138</v>
      </c>
      <c r="M26" s="4">
        <v>340831.2</v>
      </c>
      <c r="N26" s="23"/>
      <c r="O26" s="24"/>
      <c r="P26" s="25"/>
      <c r="Q26" s="30"/>
      <c r="R26" s="30"/>
      <c r="S26" s="30"/>
      <c r="T26" s="30"/>
      <c r="U26" s="34"/>
      <c r="V26" s="36"/>
      <c r="W26" s="39"/>
      <c r="X26" s="30"/>
      <c r="Y26" s="30"/>
      <c r="Z26" s="30"/>
      <c r="AA26" s="30"/>
      <c r="AB26" s="30"/>
      <c r="AC26" s="30"/>
      <c r="AD26" s="42"/>
      <c r="AE26" s="42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</row>
    <row r="27" spans="1:49" ht="20.25" customHeight="1">
      <c r="A27" s="31"/>
      <c r="B27" s="31"/>
      <c r="C27" s="31"/>
      <c r="D27" s="31"/>
      <c r="E27" s="31"/>
      <c r="F27" s="31"/>
      <c r="G27" s="31"/>
      <c r="H27" s="31"/>
      <c r="I27" s="19" t="s">
        <v>139</v>
      </c>
      <c r="J27" s="19"/>
      <c r="K27" s="19"/>
      <c r="L27" s="1" t="s">
        <v>139</v>
      </c>
      <c r="M27" s="4">
        <v>357727.76</v>
      </c>
      <c r="N27" s="26"/>
      <c r="O27" s="27"/>
      <c r="P27" s="28"/>
      <c r="Q27" s="31"/>
      <c r="R27" s="31"/>
      <c r="S27" s="31"/>
      <c r="T27" s="31"/>
      <c r="U27" s="35"/>
      <c r="V27" s="37"/>
      <c r="W27" s="40"/>
      <c r="X27" s="31"/>
      <c r="Y27" s="31"/>
      <c r="Z27" s="31"/>
      <c r="AA27" s="31"/>
      <c r="AB27" s="31"/>
      <c r="AC27" s="31"/>
      <c r="AD27" s="43"/>
      <c r="AE27" s="43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</row>
    <row r="28" spans="1:49" ht="33.75" customHeight="1">
      <c r="A28" s="29" t="s">
        <v>57</v>
      </c>
      <c r="B28" s="29" t="s">
        <v>59</v>
      </c>
      <c r="C28" s="29">
        <v>2016</v>
      </c>
      <c r="D28" s="29" t="s">
        <v>110</v>
      </c>
      <c r="E28" s="29" t="s">
        <v>116</v>
      </c>
      <c r="F28" s="29" t="s">
        <v>73</v>
      </c>
      <c r="G28" s="29" t="s">
        <v>231</v>
      </c>
      <c r="H28" s="29" t="s">
        <v>124</v>
      </c>
      <c r="I28" s="19" t="s">
        <v>140</v>
      </c>
      <c r="J28" s="19"/>
      <c r="K28" s="19"/>
      <c r="L28" s="1" t="s">
        <v>140</v>
      </c>
      <c r="M28" s="4">
        <v>284788.07</v>
      </c>
      <c r="N28" s="20" t="s">
        <v>140</v>
      </c>
      <c r="O28" s="21"/>
      <c r="P28" s="22"/>
      <c r="Q28" s="29" t="s">
        <v>140</v>
      </c>
      <c r="R28" s="29" t="s">
        <v>146</v>
      </c>
      <c r="S28" s="29" t="s">
        <v>102</v>
      </c>
      <c r="T28" s="29" t="s">
        <v>116</v>
      </c>
      <c r="U28" s="33">
        <v>42475</v>
      </c>
      <c r="V28" s="32">
        <f>W28/1.16</f>
        <v>224064.72413793104</v>
      </c>
      <c r="W28" s="38">
        <v>259915.08</v>
      </c>
      <c r="X28" s="29" t="s">
        <v>231</v>
      </c>
      <c r="Y28" s="29" t="s">
        <v>104</v>
      </c>
      <c r="Z28" s="29" t="s">
        <v>231</v>
      </c>
      <c r="AA28" s="29" t="s">
        <v>241</v>
      </c>
      <c r="AB28" s="29" t="s">
        <v>124</v>
      </c>
      <c r="AC28" s="29" t="s">
        <v>231</v>
      </c>
      <c r="AD28" s="41">
        <v>42475</v>
      </c>
      <c r="AE28" s="41">
        <v>42485</v>
      </c>
      <c r="AF28" s="49" t="s">
        <v>263</v>
      </c>
      <c r="AG28" s="29" t="s">
        <v>231</v>
      </c>
      <c r="AH28" s="29" t="s">
        <v>247</v>
      </c>
      <c r="AI28" s="29" t="s">
        <v>248</v>
      </c>
      <c r="AJ28" s="29" t="s">
        <v>246</v>
      </c>
      <c r="AK28" s="29" t="s">
        <v>105</v>
      </c>
      <c r="AL28" s="29" t="s">
        <v>246</v>
      </c>
      <c r="AM28" s="29" t="s">
        <v>246</v>
      </c>
      <c r="AN28" s="29" t="s">
        <v>106</v>
      </c>
      <c r="AO28" s="29" t="s">
        <v>106</v>
      </c>
      <c r="AP28" s="29" t="s">
        <v>106</v>
      </c>
      <c r="AQ28" s="29" t="s">
        <v>106</v>
      </c>
      <c r="AR28" s="29" t="s">
        <v>106</v>
      </c>
      <c r="AS28" s="29" t="s">
        <v>109</v>
      </c>
      <c r="AT28" s="29" t="s">
        <v>108</v>
      </c>
      <c r="AU28" s="29" t="s">
        <v>108</v>
      </c>
      <c r="AV28" s="29" t="s">
        <v>108</v>
      </c>
      <c r="AW28" s="29" t="s">
        <v>246</v>
      </c>
    </row>
    <row r="29" spans="1:49" ht="27" customHeight="1">
      <c r="A29" s="30"/>
      <c r="B29" s="30"/>
      <c r="C29" s="30"/>
      <c r="D29" s="30"/>
      <c r="E29" s="30"/>
      <c r="F29" s="30"/>
      <c r="G29" s="30"/>
      <c r="H29" s="30"/>
      <c r="I29" s="19" t="s">
        <v>141</v>
      </c>
      <c r="J29" s="19"/>
      <c r="K29" s="19"/>
      <c r="L29" s="1" t="s">
        <v>141</v>
      </c>
      <c r="M29" s="4">
        <v>419630</v>
      </c>
      <c r="N29" s="23"/>
      <c r="O29" s="24"/>
      <c r="P29" s="25"/>
      <c r="Q29" s="30"/>
      <c r="R29" s="30"/>
      <c r="S29" s="30"/>
      <c r="T29" s="30"/>
      <c r="U29" s="34"/>
      <c r="V29" s="36"/>
      <c r="W29" s="39"/>
      <c r="X29" s="30"/>
      <c r="Y29" s="30"/>
      <c r="Z29" s="30"/>
      <c r="AA29" s="30"/>
      <c r="AB29" s="30"/>
      <c r="AC29" s="30"/>
      <c r="AD29" s="42"/>
      <c r="AE29" s="42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</row>
    <row r="30" spans="1:49" ht="30">
      <c r="A30" s="31"/>
      <c r="B30" s="31"/>
      <c r="C30" s="31"/>
      <c r="D30" s="31"/>
      <c r="E30" s="31"/>
      <c r="F30" s="31"/>
      <c r="G30" s="31"/>
      <c r="H30" s="31"/>
      <c r="I30" s="19" t="s">
        <v>142</v>
      </c>
      <c r="J30" s="19"/>
      <c r="K30" s="19"/>
      <c r="L30" s="1" t="s">
        <v>142</v>
      </c>
      <c r="M30" s="4">
        <v>291955.48</v>
      </c>
      <c r="N30" s="26"/>
      <c r="O30" s="27"/>
      <c r="P30" s="28"/>
      <c r="Q30" s="31"/>
      <c r="R30" s="31"/>
      <c r="S30" s="31"/>
      <c r="T30" s="31"/>
      <c r="U30" s="35"/>
      <c r="V30" s="37"/>
      <c r="W30" s="40"/>
      <c r="X30" s="31"/>
      <c r="Y30" s="31"/>
      <c r="Z30" s="31"/>
      <c r="AA30" s="31"/>
      <c r="AB30" s="31"/>
      <c r="AC30" s="31"/>
      <c r="AD30" s="43"/>
      <c r="AE30" s="43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</row>
    <row r="31" spans="1:49" ht="218.25">
      <c r="A31" s="1" t="s">
        <v>57</v>
      </c>
      <c r="B31" s="1" t="s">
        <v>59</v>
      </c>
      <c r="C31" s="1">
        <v>2016</v>
      </c>
      <c r="D31" s="1" t="s">
        <v>110</v>
      </c>
      <c r="E31" s="1" t="s">
        <v>117</v>
      </c>
      <c r="F31" s="1" t="s">
        <v>73</v>
      </c>
      <c r="G31" s="15" t="s">
        <v>231</v>
      </c>
      <c r="H31" s="1" t="s">
        <v>125</v>
      </c>
      <c r="I31" s="1" t="s">
        <v>221</v>
      </c>
      <c r="J31" s="1" t="s">
        <v>220</v>
      </c>
      <c r="K31" s="1" t="s">
        <v>222</v>
      </c>
      <c r="L31" s="1" t="s">
        <v>143</v>
      </c>
      <c r="M31" s="4">
        <v>59999.84</v>
      </c>
      <c r="N31" s="1" t="s">
        <v>221</v>
      </c>
      <c r="O31" s="1" t="s">
        <v>220</v>
      </c>
      <c r="P31" s="1" t="s">
        <v>222</v>
      </c>
      <c r="Q31" s="1" t="s">
        <v>143</v>
      </c>
      <c r="R31" s="1" t="s">
        <v>146</v>
      </c>
      <c r="S31" s="1" t="s">
        <v>102</v>
      </c>
      <c r="T31" s="1" t="s">
        <v>117</v>
      </c>
      <c r="U31" s="5">
        <v>42517</v>
      </c>
      <c r="V31" s="11">
        <f>W31/1.16</f>
        <v>51724</v>
      </c>
      <c r="W31" s="9">
        <v>59999.84</v>
      </c>
      <c r="X31" s="1" t="s">
        <v>231</v>
      </c>
      <c r="Y31" s="1" t="s">
        <v>104</v>
      </c>
      <c r="Z31" s="1" t="s">
        <v>231</v>
      </c>
      <c r="AA31" s="1" t="s">
        <v>241</v>
      </c>
      <c r="AB31" s="1" t="s">
        <v>125</v>
      </c>
      <c r="AC31" s="1" t="s">
        <v>231</v>
      </c>
      <c r="AD31" s="5">
        <v>42517</v>
      </c>
      <c r="AE31" s="5">
        <v>42527</v>
      </c>
      <c r="AF31" s="48" t="s">
        <v>262</v>
      </c>
      <c r="AG31" s="3" t="s">
        <v>231</v>
      </c>
      <c r="AH31" s="15" t="s">
        <v>247</v>
      </c>
      <c r="AI31" s="15" t="s">
        <v>248</v>
      </c>
      <c r="AJ31" s="3" t="s">
        <v>246</v>
      </c>
      <c r="AK31" s="1" t="s">
        <v>105</v>
      </c>
      <c r="AL31" s="3" t="s">
        <v>246</v>
      </c>
      <c r="AM31" s="3" t="s">
        <v>246</v>
      </c>
      <c r="AN31" s="1" t="s">
        <v>106</v>
      </c>
      <c r="AO31" s="1" t="s">
        <v>106</v>
      </c>
      <c r="AP31" s="1" t="s">
        <v>106</v>
      </c>
      <c r="AQ31" s="1" t="s">
        <v>106</v>
      </c>
      <c r="AR31" s="1" t="s">
        <v>106</v>
      </c>
      <c r="AS31" s="1" t="s">
        <v>109</v>
      </c>
      <c r="AT31" s="1" t="s">
        <v>108</v>
      </c>
      <c r="AU31" s="1" t="s">
        <v>108</v>
      </c>
      <c r="AV31" s="1" t="s">
        <v>108</v>
      </c>
      <c r="AW31" s="15" t="s">
        <v>246</v>
      </c>
    </row>
    <row r="32" spans="1:49" ht="218.25">
      <c r="A32" s="1" t="s">
        <v>57</v>
      </c>
      <c r="B32" s="1" t="s">
        <v>59</v>
      </c>
      <c r="C32" s="1">
        <v>2016</v>
      </c>
      <c r="D32" s="1" t="s">
        <v>110</v>
      </c>
      <c r="E32" s="1" t="s">
        <v>118</v>
      </c>
      <c r="F32" s="1" t="s">
        <v>73</v>
      </c>
      <c r="G32" s="15" t="s">
        <v>231</v>
      </c>
      <c r="H32" s="1" t="s">
        <v>126</v>
      </c>
      <c r="I32" s="16" t="s">
        <v>144</v>
      </c>
      <c r="J32" s="17"/>
      <c r="K32" s="18"/>
      <c r="L32" s="1" t="s">
        <v>144</v>
      </c>
      <c r="M32" s="4">
        <v>115766.61</v>
      </c>
      <c r="N32" s="16" t="s">
        <v>144</v>
      </c>
      <c r="O32" s="17"/>
      <c r="P32" s="18"/>
      <c r="Q32" s="1" t="s">
        <v>144</v>
      </c>
      <c r="R32" s="1" t="s">
        <v>146</v>
      </c>
      <c r="S32" s="1" t="s">
        <v>102</v>
      </c>
      <c r="T32" s="1" t="s">
        <v>118</v>
      </c>
      <c r="U32" s="5">
        <v>42517</v>
      </c>
      <c r="V32" s="11">
        <f>W32/1.16</f>
        <v>99798.80172413794</v>
      </c>
      <c r="W32" s="9">
        <v>115766.61</v>
      </c>
      <c r="X32" s="1" t="s">
        <v>231</v>
      </c>
      <c r="Y32" s="1" t="s">
        <v>104</v>
      </c>
      <c r="Z32" s="1" t="s">
        <v>231</v>
      </c>
      <c r="AA32" s="1" t="s">
        <v>241</v>
      </c>
      <c r="AB32" s="1" t="s">
        <v>126</v>
      </c>
      <c r="AC32" s="1" t="s">
        <v>231</v>
      </c>
      <c r="AD32" s="5">
        <v>42517</v>
      </c>
      <c r="AE32" s="5">
        <v>42527</v>
      </c>
      <c r="AF32" s="48" t="s">
        <v>264</v>
      </c>
      <c r="AG32" s="3" t="s">
        <v>231</v>
      </c>
      <c r="AH32" s="15" t="s">
        <v>247</v>
      </c>
      <c r="AI32" s="15" t="s">
        <v>248</v>
      </c>
      <c r="AJ32" s="3" t="s">
        <v>246</v>
      </c>
      <c r="AK32" s="1" t="s">
        <v>105</v>
      </c>
      <c r="AL32" s="3" t="s">
        <v>246</v>
      </c>
      <c r="AM32" s="3" t="s">
        <v>246</v>
      </c>
      <c r="AN32" s="1" t="s">
        <v>106</v>
      </c>
      <c r="AO32" s="1" t="s">
        <v>106</v>
      </c>
      <c r="AP32" s="1" t="s">
        <v>106</v>
      </c>
      <c r="AQ32" s="1" t="s">
        <v>106</v>
      </c>
      <c r="AR32" s="1" t="s">
        <v>106</v>
      </c>
      <c r="AS32" s="1" t="s">
        <v>109</v>
      </c>
      <c r="AT32" s="1" t="s">
        <v>108</v>
      </c>
      <c r="AU32" s="1" t="s">
        <v>108</v>
      </c>
      <c r="AV32" s="1" t="s">
        <v>108</v>
      </c>
      <c r="AW32" s="15" t="s">
        <v>246</v>
      </c>
    </row>
    <row r="33" spans="1:49" ht="249">
      <c r="A33" s="1" t="s">
        <v>57</v>
      </c>
      <c r="B33" s="1" t="s">
        <v>59</v>
      </c>
      <c r="C33" s="1">
        <v>2016</v>
      </c>
      <c r="D33" s="1" t="s">
        <v>110</v>
      </c>
      <c r="E33" s="1" t="s">
        <v>119</v>
      </c>
      <c r="F33" s="1" t="s">
        <v>73</v>
      </c>
      <c r="G33" s="15" t="s">
        <v>231</v>
      </c>
      <c r="H33" s="1" t="s">
        <v>127</v>
      </c>
      <c r="I33" s="16" t="s">
        <v>145</v>
      </c>
      <c r="J33" s="17"/>
      <c r="K33" s="18"/>
      <c r="L33" s="1" t="s">
        <v>145</v>
      </c>
      <c r="M33" s="4">
        <v>19.5</v>
      </c>
      <c r="N33" s="16" t="s">
        <v>145</v>
      </c>
      <c r="O33" s="17"/>
      <c r="P33" s="18"/>
      <c r="Q33" s="1" t="s">
        <v>145</v>
      </c>
      <c r="R33" s="1" t="s">
        <v>101</v>
      </c>
      <c r="S33" s="1" t="s">
        <v>102</v>
      </c>
      <c r="T33" s="1" t="s">
        <v>119</v>
      </c>
      <c r="U33" s="5">
        <v>42516</v>
      </c>
      <c r="V33" s="11">
        <f>W33/1.16</f>
        <v>215517.24137931035</v>
      </c>
      <c r="W33" s="9">
        <v>250000</v>
      </c>
      <c r="X33" s="1" t="s">
        <v>231</v>
      </c>
      <c r="Y33" s="1" t="s">
        <v>104</v>
      </c>
      <c r="Z33" s="1" t="s">
        <v>231</v>
      </c>
      <c r="AA33" s="1" t="s">
        <v>241</v>
      </c>
      <c r="AB33" s="1" t="s">
        <v>127</v>
      </c>
      <c r="AC33" s="1" t="s">
        <v>231</v>
      </c>
      <c r="AD33" s="5">
        <v>42516</v>
      </c>
      <c r="AE33" s="5">
        <v>42735</v>
      </c>
      <c r="AF33" s="48" t="s">
        <v>265</v>
      </c>
      <c r="AG33" s="3" t="s">
        <v>231</v>
      </c>
      <c r="AH33" s="15" t="s">
        <v>247</v>
      </c>
      <c r="AI33" s="15" t="s">
        <v>248</v>
      </c>
      <c r="AJ33" s="3" t="s">
        <v>246</v>
      </c>
      <c r="AK33" s="1" t="s">
        <v>105</v>
      </c>
      <c r="AL33" s="3" t="s">
        <v>246</v>
      </c>
      <c r="AM33" s="3" t="s">
        <v>246</v>
      </c>
      <c r="AN33" s="1" t="s">
        <v>106</v>
      </c>
      <c r="AO33" s="1" t="s">
        <v>106</v>
      </c>
      <c r="AP33" s="1" t="s">
        <v>106</v>
      </c>
      <c r="AQ33" s="1" t="s">
        <v>106</v>
      </c>
      <c r="AR33" s="1" t="s">
        <v>106</v>
      </c>
      <c r="AS33" s="1" t="s">
        <v>109</v>
      </c>
      <c r="AT33" s="1" t="s">
        <v>108</v>
      </c>
      <c r="AU33" s="1" t="s">
        <v>108</v>
      </c>
      <c r="AV33" s="1" t="s">
        <v>108</v>
      </c>
      <c r="AW33" s="15" t="s">
        <v>246</v>
      </c>
    </row>
    <row r="34" spans="1:49" ht="35.25" customHeight="1">
      <c r="A34" s="29" t="s">
        <v>57</v>
      </c>
      <c r="B34" s="29" t="s">
        <v>59</v>
      </c>
      <c r="C34" s="29">
        <v>2016</v>
      </c>
      <c r="D34" s="29" t="s">
        <v>147</v>
      </c>
      <c r="E34" s="29" t="s">
        <v>148</v>
      </c>
      <c r="F34" s="29" t="s">
        <v>73</v>
      </c>
      <c r="G34" s="29" t="s">
        <v>231</v>
      </c>
      <c r="H34" s="29" t="s">
        <v>151</v>
      </c>
      <c r="I34" s="19" t="s">
        <v>154</v>
      </c>
      <c r="J34" s="19"/>
      <c r="K34" s="19"/>
      <c r="L34" s="1" t="s">
        <v>154</v>
      </c>
      <c r="M34" s="4">
        <v>299997.6</v>
      </c>
      <c r="N34" s="20" t="s">
        <v>154</v>
      </c>
      <c r="O34" s="21"/>
      <c r="P34" s="22"/>
      <c r="Q34" s="29" t="s">
        <v>158</v>
      </c>
      <c r="R34" s="29" t="s">
        <v>146</v>
      </c>
      <c r="S34" s="29" t="s">
        <v>102</v>
      </c>
      <c r="T34" s="29" t="s">
        <v>148</v>
      </c>
      <c r="U34" s="33">
        <v>42570</v>
      </c>
      <c r="V34" s="32">
        <f>W34/1.16</f>
        <v>258618.62068965516</v>
      </c>
      <c r="W34" s="38">
        <v>299997.6</v>
      </c>
      <c r="X34" s="29" t="s">
        <v>231</v>
      </c>
      <c r="Y34" s="29" t="s">
        <v>104</v>
      </c>
      <c r="Z34" s="29" t="s">
        <v>231</v>
      </c>
      <c r="AA34" s="29" t="s">
        <v>241</v>
      </c>
      <c r="AB34" s="29" t="s">
        <v>151</v>
      </c>
      <c r="AC34" s="29" t="s">
        <v>231</v>
      </c>
      <c r="AD34" s="33">
        <v>42570</v>
      </c>
      <c r="AE34" s="33">
        <v>42585</v>
      </c>
      <c r="AF34" s="49" t="s">
        <v>266</v>
      </c>
      <c r="AG34" s="29" t="s">
        <v>231</v>
      </c>
      <c r="AH34" s="29" t="s">
        <v>247</v>
      </c>
      <c r="AI34" s="29" t="s">
        <v>248</v>
      </c>
      <c r="AJ34" s="29" t="s">
        <v>246</v>
      </c>
      <c r="AK34" s="29" t="s">
        <v>105</v>
      </c>
      <c r="AL34" s="29" t="s">
        <v>246</v>
      </c>
      <c r="AM34" s="29" t="s">
        <v>246</v>
      </c>
      <c r="AN34" s="29" t="s">
        <v>106</v>
      </c>
      <c r="AO34" s="29" t="s">
        <v>106</v>
      </c>
      <c r="AP34" s="29" t="s">
        <v>106</v>
      </c>
      <c r="AQ34" s="29" t="s">
        <v>106</v>
      </c>
      <c r="AR34" s="29" t="s">
        <v>106</v>
      </c>
      <c r="AS34" s="29" t="s">
        <v>109</v>
      </c>
      <c r="AT34" s="29" t="s">
        <v>108</v>
      </c>
      <c r="AU34" s="29" t="s">
        <v>108</v>
      </c>
      <c r="AV34" s="29" t="s">
        <v>108</v>
      </c>
      <c r="AW34" s="29" t="s">
        <v>246</v>
      </c>
    </row>
    <row r="35" spans="1:49" ht="36.75" customHeight="1">
      <c r="A35" s="30"/>
      <c r="B35" s="30"/>
      <c r="C35" s="30"/>
      <c r="D35" s="30"/>
      <c r="E35" s="30"/>
      <c r="F35" s="30"/>
      <c r="G35" s="30"/>
      <c r="H35" s="30"/>
      <c r="I35" s="19" t="s">
        <v>155</v>
      </c>
      <c r="J35" s="19"/>
      <c r="K35" s="19"/>
      <c r="L35" s="1" t="s">
        <v>155</v>
      </c>
      <c r="M35" s="4">
        <v>387477.62</v>
      </c>
      <c r="N35" s="23"/>
      <c r="O35" s="24"/>
      <c r="P35" s="25"/>
      <c r="Q35" s="30"/>
      <c r="R35" s="30"/>
      <c r="S35" s="30"/>
      <c r="T35" s="30"/>
      <c r="U35" s="34"/>
      <c r="V35" s="36"/>
      <c r="W35" s="39"/>
      <c r="X35" s="30"/>
      <c r="Y35" s="30"/>
      <c r="Z35" s="30"/>
      <c r="AA35" s="30"/>
      <c r="AB35" s="30"/>
      <c r="AC35" s="30"/>
      <c r="AD35" s="34"/>
      <c r="AE35" s="34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</row>
    <row r="36" spans="1:49" ht="36.75" customHeight="1">
      <c r="A36" s="31"/>
      <c r="B36" s="31"/>
      <c r="C36" s="31"/>
      <c r="D36" s="31"/>
      <c r="E36" s="31"/>
      <c r="F36" s="31"/>
      <c r="G36" s="31"/>
      <c r="H36" s="31"/>
      <c r="I36" s="1" t="s">
        <v>224</v>
      </c>
      <c r="J36" s="1" t="s">
        <v>223</v>
      </c>
      <c r="K36" s="1" t="s">
        <v>225</v>
      </c>
      <c r="L36" s="1" t="s">
        <v>156</v>
      </c>
      <c r="M36" s="4">
        <v>358577.16</v>
      </c>
      <c r="N36" s="26"/>
      <c r="O36" s="27"/>
      <c r="P36" s="28"/>
      <c r="Q36" s="31"/>
      <c r="R36" s="31"/>
      <c r="S36" s="31"/>
      <c r="T36" s="31"/>
      <c r="U36" s="35"/>
      <c r="V36" s="37"/>
      <c r="W36" s="40"/>
      <c r="X36" s="31"/>
      <c r="Y36" s="31"/>
      <c r="Z36" s="31"/>
      <c r="AA36" s="31"/>
      <c r="AB36" s="31"/>
      <c r="AC36" s="31"/>
      <c r="AD36" s="35"/>
      <c r="AE36" s="35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</row>
    <row r="37" spans="1:49" ht="66" customHeight="1">
      <c r="A37" s="1" t="s">
        <v>57</v>
      </c>
      <c r="B37" s="1" t="s">
        <v>59</v>
      </c>
      <c r="C37" s="1">
        <v>2016</v>
      </c>
      <c r="D37" s="1" t="s">
        <v>147</v>
      </c>
      <c r="E37" s="1" t="s">
        <v>149</v>
      </c>
      <c r="F37" s="1" t="s">
        <v>73</v>
      </c>
      <c r="G37" s="15" t="s">
        <v>231</v>
      </c>
      <c r="H37" s="1" t="s">
        <v>152</v>
      </c>
      <c r="I37" s="16" t="s">
        <v>157</v>
      </c>
      <c r="J37" s="17"/>
      <c r="K37" s="18"/>
      <c r="L37" s="1" t="s">
        <v>157</v>
      </c>
      <c r="M37" s="4">
        <v>299222</v>
      </c>
      <c r="N37" s="16" t="s">
        <v>157</v>
      </c>
      <c r="O37" s="17"/>
      <c r="P37" s="18"/>
      <c r="Q37" s="1" t="s">
        <v>157</v>
      </c>
      <c r="R37" s="1" t="s">
        <v>146</v>
      </c>
      <c r="S37" s="1" t="s">
        <v>102</v>
      </c>
      <c r="T37" s="1" t="s">
        <v>149</v>
      </c>
      <c r="U37" s="5">
        <v>42622</v>
      </c>
      <c r="V37" s="11">
        <f>W37/1.16</f>
        <v>257950.00000000003</v>
      </c>
      <c r="W37" s="9">
        <v>299222</v>
      </c>
      <c r="X37" s="1" t="s">
        <v>231</v>
      </c>
      <c r="Y37" s="1" t="s">
        <v>104</v>
      </c>
      <c r="Z37" s="1" t="s">
        <v>231</v>
      </c>
      <c r="AA37" s="1" t="s">
        <v>241</v>
      </c>
      <c r="AB37" s="1" t="s">
        <v>152</v>
      </c>
      <c r="AC37" s="1" t="s">
        <v>231</v>
      </c>
      <c r="AD37" s="5">
        <v>42622</v>
      </c>
      <c r="AE37" s="5">
        <v>42636</v>
      </c>
      <c r="AF37" s="48" t="s">
        <v>267</v>
      </c>
      <c r="AG37" s="3" t="s">
        <v>231</v>
      </c>
      <c r="AH37" s="15" t="s">
        <v>247</v>
      </c>
      <c r="AI37" s="15" t="s">
        <v>248</v>
      </c>
      <c r="AJ37" s="3" t="s">
        <v>246</v>
      </c>
      <c r="AK37" s="1" t="s">
        <v>105</v>
      </c>
      <c r="AL37" s="3" t="s">
        <v>246</v>
      </c>
      <c r="AM37" s="3" t="s">
        <v>246</v>
      </c>
      <c r="AN37" s="1" t="s">
        <v>106</v>
      </c>
      <c r="AO37" s="1" t="s">
        <v>106</v>
      </c>
      <c r="AP37" s="1" t="s">
        <v>106</v>
      </c>
      <c r="AQ37" s="1" t="s">
        <v>106</v>
      </c>
      <c r="AR37" s="1" t="s">
        <v>106</v>
      </c>
      <c r="AS37" s="1" t="s">
        <v>109</v>
      </c>
      <c r="AT37" s="1" t="s">
        <v>108</v>
      </c>
      <c r="AU37" s="1" t="s">
        <v>108</v>
      </c>
      <c r="AV37" s="1" t="s">
        <v>108</v>
      </c>
      <c r="AW37" s="15" t="s">
        <v>246</v>
      </c>
    </row>
    <row r="38" spans="1:49" ht="202.5">
      <c r="A38" s="1" t="s">
        <v>57</v>
      </c>
      <c r="B38" s="1" t="s">
        <v>59</v>
      </c>
      <c r="C38" s="1">
        <v>2016</v>
      </c>
      <c r="D38" s="1" t="s">
        <v>147</v>
      </c>
      <c r="E38" s="1" t="s">
        <v>150</v>
      </c>
      <c r="F38" s="1" t="s">
        <v>73</v>
      </c>
      <c r="G38" s="15" t="s">
        <v>231</v>
      </c>
      <c r="H38" s="1" t="s">
        <v>153</v>
      </c>
      <c r="I38" s="16" t="s">
        <v>144</v>
      </c>
      <c r="J38" s="17"/>
      <c r="K38" s="18"/>
      <c r="L38" s="1" t="s">
        <v>144</v>
      </c>
      <c r="M38" s="4">
        <v>90207.17</v>
      </c>
      <c r="N38" s="16" t="s">
        <v>144</v>
      </c>
      <c r="O38" s="17"/>
      <c r="P38" s="18"/>
      <c r="Q38" s="1" t="s">
        <v>144</v>
      </c>
      <c r="R38" s="1" t="s">
        <v>146</v>
      </c>
      <c r="S38" s="1" t="s">
        <v>102</v>
      </c>
      <c r="T38" s="1" t="s">
        <v>150</v>
      </c>
      <c r="U38" s="5">
        <v>42625</v>
      </c>
      <c r="V38" s="11">
        <f>W38/1.16</f>
        <v>77764.80172413794</v>
      </c>
      <c r="W38" s="9">
        <v>90207.17</v>
      </c>
      <c r="X38" s="1" t="s">
        <v>231</v>
      </c>
      <c r="Y38" s="1" t="s">
        <v>104</v>
      </c>
      <c r="Z38" s="1" t="s">
        <v>231</v>
      </c>
      <c r="AA38" s="1" t="s">
        <v>241</v>
      </c>
      <c r="AB38" s="1" t="s">
        <v>153</v>
      </c>
      <c r="AC38" s="1" t="s">
        <v>231</v>
      </c>
      <c r="AD38" s="5">
        <v>42625</v>
      </c>
      <c r="AE38" s="5">
        <v>42635</v>
      </c>
      <c r="AF38" s="48" t="s">
        <v>268</v>
      </c>
      <c r="AG38" s="3" t="s">
        <v>231</v>
      </c>
      <c r="AH38" s="15" t="s">
        <v>247</v>
      </c>
      <c r="AI38" s="15" t="s">
        <v>248</v>
      </c>
      <c r="AJ38" s="3" t="s">
        <v>246</v>
      </c>
      <c r="AK38" s="1" t="s">
        <v>105</v>
      </c>
      <c r="AL38" s="3" t="s">
        <v>246</v>
      </c>
      <c r="AM38" s="3" t="s">
        <v>246</v>
      </c>
      <c r="AN38" s="1" t="s">
        <v>106</v>
      </c>
      <c r="AO38" s="1" t="s">
        <v>106</v>
      </c>
      <c r="AP38" s="1" t="s">
        <v>106</v>
      </c>
      <c r="AQ38" s="1" t="s">
        <v>106</v>
      </c>
      <c r="AR38" s="1" t="s">
        <v>106</v>
      </c>
      <c r="AS38" s="1" t="s">
        <v>109</v>
      </c>
      <c r="AT38" s="1" t="s">
        <v>108</v>
      </c>
      <c r="AU38" s="1" t="s">
        <v>108</v>
      </c>
      <c r="AV38" s="1" t="s">
        <v>108</v>
      </c>
      <c r="AW38" s="15" t="s">
        <v>246</v>
      </c>
    </row>
    <row r="39" spans="1:49" ht="25.5" customHeight="1">
      <c r="A39" s="29" t="s">
        <v>57</v>
      </c>
      <c r="B39" s="29" t="s">
        <v>59</v>
      </c>
      <c r="C39" s="29">
        <v>2016</v>
      </c>
      <c r="D39" s="29" t="s">
        <v>159</v>
      </c>
      <c r="E39" s="29" t="s">
        <v>160</v>
      </c>
      <c r="F39" s="29" t="s">
        <v>166</v>
      </c>
      <c r="G39" s="29" t="s">
        <v>231</v>
      </c>
      <c r="H39" s="29" t="s">
        <v>171</v>
      </c>
      <c r="I39" s="19" t="s">
        <v>177</v>
      </c>
      <c r="J39" s="19"/>
      <c r="K39" s="19"/>
      <c r="L39" s="29" t="s">
        <v>183</v>
      </c>
      <c r="M39" s="4">
        <v>89073291.2</v>
      </c>
      <c r="N39" s="20" t="s">
        <v>183</v>
      </c>
      <c r="O39" s="21"/>
      <c r="P39" s="22"/>
      <c r="Q39" s="29" t="s">
        <v>183</v>
      </c>
      <c r="R39" s="29" t="s">
        <v>103</v>
      </c>
      <c r="S39" s="29" t="s">
        <v>101</v>
      </c>
      <c r="T39" s="29" t="s">
        <v>160</v>
      </c>
      <c r="U39" s="41">
        <v>42662</v>
      </c>
      <c r="V39" s="32">
        <f>W39/1.16</f>
        <v>62718400.00000001</v>
      </c>
      <c r="W39" s="38">
        <v>72753344</v>
      </c>
      <c r="X39" s="29" t="s">
        <v>231</v>
      </c>
      <c r="Y39" s="29" t="s">
        <v>104</v>
      </c>
      <c r="Z39" s="29" t="s">
        <v>231</v>
      </c>
      <c r="AA39" s="29" t="s">
        <v>241</v>
      </c>
      <c r="AB39" s="29" t="s">
        <v>171</v>
      </c>
      <c r="AC39" s="32">
        <f>V39*0.15</f>
        <v>9407760</v>
      </c>
      <c r="AD39" s="41">
        <v>42662</v>
      </c>
      <c r="AE39" s="41">
        <v>42735</v>
      </c>
      <c r="AF39" s="49" t="s">
        <v>269</v>
      </c>
      <c r="AG39" s="29" t="s">
        <v>231</v>
      </c>
      <c r="AH39" s="29" t="s">
        <v>247</v>
      </c>
      <c r="AI39" s="29" t="s">
        <v>248</v>
      </c>
      <c r="AJ39" s="29" t="s">
        <v>246</v>
      </c>
      <c r="AK39" s="29" t="s">
        <v>105</v>
      </c>
      <c r="AL39" s="29" t="s">
        <v>246</v>
      </c>
      <c r="AM39" s="29" t="s">
        <v>246</v>
      </c>
      <c r="AN39" s="29" t="s">
        <v>106</v>
      </c>
      <c r="AO39" s="29" t="s">
        <v>106</v>
      </c>
      <c r="AP39" s="29" t="s">
        <v>106</v>
      </c>
      <c r="AQ39" s="29" t="s">
        <v>106</v>
      </c>
      <c r="AR39" s="29" t="s">
        <v>106</v>
      </c>
      <c r="AS39" s="29" t="s">
        <v>109</v>
      </c>
      <c r="AT39" s="29" t="s">
        <v>108</v>
      </c>
      <c r="AU39" s="29" t="s">
        <v>108</v>
      </c>
      <c r="AV39" s="29" t="s">
        <v>108</v>
      </c>
      <c r="AW39" s="29" t="s">
        <v>246</v>
      </c>
    </row>
    <row r="40" spans="1:49" ht="60.75" customHeight="1">
      <c r="A40" s="30"/>
      <c r="B40" s="30"/>
      <c r="C40" s="30"/>
      <c r="D40" s="30"/>
      <c r="E40" s="30"/>
      <c r="F40" s="30"/>
      <c r="G40" s="30"/>
      <c r="H40" s="30"/>
      <c r="I40" s="19" t="s">
        <v>178</v>
      </c>
      <c r="J40" s="19"/>
      <c r="K40" s="19"/>
      <c r="L40" s="30"/>
      <c r="M40" s="4">
        <v>86354234.5</v>
      </c>
      <c r="N40" s="23"/>
      <c r="O40" s="24"/>
      <c r="P40" s="25"/>
      <c r="Q40" s="30"/>
      <c r="R40" s="30"/>
      <c r="S40" s="30"/>
      <c r="T40" s="30"/>
      <c r="U40" s="42"/>
      <c r="V40" s="36"/>
      <c r="W40" s="39"/>
      <c r="X40" s="30"/>
      <c r="Y40" s="30"/>
      <c r="Z40" s="30"/>
      <c r="AA40" s="30"/>
      <c r="AB40" s="30"/>
      <c r="AC40" s="30"/>
      <c r="AD40" s="42"/>
      <c r="AE40" s="42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</row>
    <row r="41" spans="1:49" ht="20.25" customHeight="1">
      <c r="A41" s="30"/>
      <c r="B41" s="30"/>
      <c r="C41" s="30"/>
      <c r="D41" s="30"/>
      <c r="E41" s="30"/>
      <c r="F41" s="30"/>
      <c r="G41" s="30"/>
      <c r="H41" s="30"/>
      <c r="I41" s="19" t="s">
        <v>179</v>
      </c>
      <c r="J41" s="19"/>
      <c r="K41" s="19"/>
      <c r="L41" s="30"/>
      <c r="M41" s="4">
        <v>85331426.3</v>
      </c>
      <c r="N41" s="23"/>
      <c r="O41" s="24"/>
      <c r="P41" s="25"/>
      <c r="Q41" s="30"/>
      <c r="R41" s="30"/>
      <c r="S41" s="30"/>
      <c r="T41" s="30"/>
      <c r="U41" s="42"/>
      <c r="V41" s="36"/>
      <c r="W41" s="39"/>
      <c r="X41" s="30"/>
      <c r="Y41" s="30"/>
      <c r="Z41" s="30"/>
      <c r="AA41" s="30"/>
      <c r="AB41" s="30"/>
      <c r="AC41" s="30"/>
      <c r="AD41" s="42"/>
      <c r="AE41" s="42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</row>
    <row r="42" spans="1:49" ht="30" customHeight="1">
      <c r="A42" s="30"/>
      <c r="B42" s="30"/>
      <c r="C42" s="30"/>
      <c r="D42" s="30"/>
      <c r="E42" s="30"/>
      <c r="F42" s="30"/>
      <c r="G42" s="30"/>
      <c r="H42" s="30"/>
      <c r="I42" s="19" t="s">
        <v>180</v>
      </c>
      <c r="J42" s="19"/>
      <c r="K42" s="19"/>
      <c r="L42" s="30"/>
      <c r="M42" s="4">
        <v>82920521.28</v>
      </c>
      <c r="N42" s="23"/>
      <c r="O42" s="24"/>
      <c r="P42" s="25"/>
      <c r="Q42" s="30"/>
      <c r="R42" s="30"/>
      <c r="S42" s="30"/>
      <c r="T42" s="30"/>
      <c r="U42" s="42"/>
      <c r="V42" s="36"/>
      <c r="W42" s="39"/>
      <c r="X42" s="30"/>
      <c r="Y42" s="30"/>
      <c r="Z42" s="30"/>
      <c r="AA42" s="30"/>
      <c r="AB42" s="30"/>
      <c r="AC42" s="30"/>
      <c r="AD42" s="42"/>
      <c r="AE42" s="42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</row>
    <row r="43" spans="1:49" ht="51" customHeight="1">
      <c r="A43" s="30"/>
      <c r="B43" s="30"/>
      <c r="C43" s="30"/>
      <c r="D43" s="30"/>
      <c r="E43" s="30"/>
      <c r="F43" s="30"/>
      <c r="G43" s="30"/>
      <c r="H43" s="30"/>
      <c r="I43" s="19" t="s">
        <v>181</v>
      </c>
      <c r="J43" s="19"/>
      <c r="K43" s="19"/>
      <c r="L43" s="30"/>
      <c r="M43" s="4">
        <v>86354234.5</v>
      </c>
      <c r="N43" s="23"/>
      <c r="O43" s="24"/>
      <c r="P43" s="25"/>
      <c r="Q43" s="30"/>
      <c r="R43" s="30"/>
      <c r="S43" s="30"/>
      <c r="T43" s="30"/>
      <c r="U43" s="42"/>
      <c r="V43" s="36"/>
      <c r="W43" s="39"/>
      <c r="X43" s="30"/>
      <c r="Y43" s="30"/>
      <c r="Z43" s="30"/>
      <c r="AA43" s="30"/>
      <c r="AB43" s="30"/>
      <c r="AC43" s="30"/>
      <c r="AD43" s="42"/>
      <c r="AE43" s="42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</row>
    <row r="44" spans="1:49" ht="20.25" customHeight="1">
      <c r="A44" s="30"/>
      <c r="B44" s="30"/>
      <c r="C44" s="30"/>
      <c r="D44" s="30"/>
      <c r="E44" s="30"/>
      <c r="F44" s="30"/>
      <c r="G44" s="30"/>
      <c r="H44" s="30"/>
      <c r="I44" s="19" t="s">
        <v>182</v>
      </c>
      <c r="J44" s="19"/>
      <c r="K44" s="19"/>
      <c r="L44" s="30"/>
      <c r="M44" s="6">
        <v>79514696.32</v>
      </c>
      <c r="N44" s="23"/>
      <c r="O44" s="24"/>
      <c r="P44" s="25"/>
      <c r="Q44" s="30"/>
      <c r="R44" s="30"/>
      <c r="S44" s="30"/>
      <c r="T44" s="30"/>
      <c r="U44" s="42"/>
      <c r="V44" s="36"/>
      <c r="W44" s="39"/>
      <c r="X44" s="30"/>
      <c r="Y44" s="30"/>
      <c r="Z44" s="30"/>
      <c r="AA44" s="30"/>
      <c r="AB44" s="30"/>
      <c r="AC44" s="30"/>
      <c r="AD44" s="42"/>
      <c r="AE44" s="42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</row>
    <row r="45" spans="1:49" ht="30" customHeight="1">
      <c r="A45" s="30"/>
      <c r="B45" s="30"/>
      <c r="C45" s="30"/>
      <c r="D45" s="30"/>
      <c r="E45" s="30"/>
      <c r="F45" s="30"/>
      <c r="G45" s="30"/>
      <c r="H45" s="30"/>
      <c r="I45" s="19" t="s">
        <v>183</v>
      </c>
      <c r="J45" s="19"/>
      <c r="K45" s="19"/>
      <c r="L45" s="30"/>
      <c r="M45" s="4">
        <v>72753344</v>
      </c>
      <c r="N45" s="23"/>
      <c r="O45" s="24"/>
      <c r="P45" s="25"/>
      <c r="Q45" s="30"/>
      <c r="R45" s="30"/>
      <c r="S45" s="30"/>
      <c r="T45" s="30"/>
      <c r="U45" s="42"/>
      <c r="V45" s="36"/>
      <c r="W45" s="39"/>
      <c r="X45" s="30"/>
      <c r="Y45" s="30"/>
      <c r="Z45" s="30"/>
      <c r="AA45" s="30"/>
      <c r="AB45" s="30"/>
      <c r="AC45" s="30"/>
      <c r="AD45" s="42"/>
      <c r="AE45" s="42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</row>
    <row r="46" spans="1:49" ht="51" customHeight="1">
      <c r="A46" s="31"/>
      <c r="B46" s="31"/>
      <c r="C46" s="31"/>
      <c r="D46" s="31"/>
      <c r="E46" s="31"/>
      <c r="F46" s="31"/>
      <c r="G46" s="31"/>
      <c r="H46" s="31"/>
      <c r="I46" s="19" t="s">
        <v>184</v>
      </c>
      <c r="J46" s="19"/>
      <c r="K46" s="19"/>
      <c r="L46" s="31"/>
      <c r="M46" s="4">
        <v>90314964.48</v>
      </c>
      <c r="N46" s="26"/>
      <c r="O46" s="27"/>
      <c r="P46" s="28"/>
      <c r="Q46" s="31"/>
      <c r="R46" s="31"/>
      <c r="S46" s="31"/>
      <c r="T46" s="31"/>
      <c r="U46" s="43"/>
      <c r="V46" s="37"/>
      <c r="W46" s="40"/>
      <c r="X46" s="31"/>
      <c r="Y46" s="31"/>
      <c r="Z46" s="31"/>
      <c r="AA46" s="31"/>
      <c r="AB46" s="31"/>
      <c r="AC46" s="31"/>
      <c r="AD46" s="43"/>
      <c r="AE46" s="43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</row>
    <row r="47" spans="1:49" ht="14.25" customHeight="1">
      <c r="A47" s="29" t="s">
        <v>57</v>
      </c>
      <c r="B47" s="29" t="s">
        <v>59</v>
      </c>
      <c r="C47" s="29">
        <v>2016</v>
      </c>
      <c r="D47" s="29" t="s">
        <v>159</v>
      </c>
      <c r="E47" s="29" t="s">
        <v>161</v>
      </c>
      <c r="F47" s="29" t="s">
        <v>73</v>
      </c>
      <c r="G47" s="29" t="s">
        <v>231</v>
      </c>
      <c r="H47" s="29" t="s">
        <v>172</v>
      </c>
      <c r="I47" s="19" t="s">
        <v>185</v>
      </c>
      <c r="J47" s="19"/>
      <c r="K47" s="19"/>
      <c r="L47" s="29" t="s">
        <v>185</v>
      </c>
      <c r="M47" s="4">
        <v>199980.98</v>
      </c>
      <c r="N47" s="20" t="s">
        <v>185</v>
      </c>
      <c r="O47" s="21"/>
      <c r="P47" s="22"/>
      <c r="Q47" s="29" t="s">
        <v>185</v>
      </c>
      <c r="R47" s="29" t="s">
        <v>103</v>
      </c>
      <c r="S47" s="29" t="s">
        <v>101</v>
      </c>
      <c r="T47" s="29" t="s">
        <v>161</v>
      </c>
      <c r="U47" s="41">
        <v>42662</v>
      </c>
      <c r="V47" s="32">
        <f>W47/1.16</f>
        <v>172397.39655172414</v>
      </c>
      <c r="W47" s="38">
        <v>199980.98</v>
      </c>
      <c r="X47" s="29" t="s">
        <v>231</v>
      </c>
      <c r="Y47" s="29" t="s">
        <v>104</v>
      </c>
      <c r="Z47" s="29" t="s">
        <v>231</v>
      </c>
      <c r="AA47" s="29" t="s">
        <v>241</v>
      </c>
      <c r="AB47" s="29" t="s">
        <v>199</v>
      </c>
      <c r="AC47" s="29" t="s">
        <v>231</v>
      </c>
      <c r="AD47" s="33">
        <v>42662</v>
      </c>
      <c r="AE47" s="33">
        <v>42669</v>
      </c>
      <c r="AF47" s="49" t="s">
        <v>270</v>
      </c>
      <c r="AG47" s="29" t="s">
        <v>231</v>
      </c>
      <c r="AH47" s="29" t="s">
        <v>247</v>
      </c>
      <c r="AI47" s="29" t="s">
        <v>248</v>
      </c>
      <c r="AJ47" s="29" t="s">
        <v>246</v>
      </c>
      <c r="AK47" s="29" t="s">
        <v>105</v>
      </c>
      <c r="AL47" s="29" t="s">
        <v>246</v>
      </c>
      <c r="AM47" s="29" t="s">
        <v>246</v>
      </c>
      <c r="AN47" s="29" t="s">
        <v>106</v>
      </c>
      <c r="AO47" s="29" t="s">
        <v>106</v>
      </c>
      <c r="AP47" s="29" t="s">
        <v>106</v>
      </c>
      <c r="AQ47" s="29" t="s">
        <v>106</v>
      </c>
      <c r="AR47" s="29" t="s">
        <v>106</v>
      </c>
      <c r="AS47" s="29" t="s">
        <v>109</v>
      </c>
      <c r="AT47" s="29" t="s">
        <v>108</v>
      </c>
      <c r="AU47" s="29" t="s">
        <v>108</v>
      </c>
      <c r="AV47" s="29" t="s">
        <v>108</v>
      </c>
      <c r="AW47" s="29" t="s">
        <v>246</v>
      </c>
    </row>
    <row r="48" spans="1:49" ht="30" customHeight="1">
      <c r="A48" s="30"/>
      <c r="B48" s="30"/>
      <c r="C48" s="30"/>
      <c r="D48" s="30"/>
      <c r="E48" s="30"/>
      <c r="F48" s="30"/>
      <c r="G48" s="30"/>
      <c r="H48" s="30"/>
      <c r="I48" s="19" t="s">
        <v>186</v>
      </c>
      <c r="J48" s="19"/>
      <c r="K48" s="19"/>
      <c r="L48" s="30"/>
      <c r="M48" s="4">
        <v>205172.1</v>
      </c>
      <c r="N48" s="23"/>
      <c r="O48" s="24"/>
      <c r="P48" s="25"/>
      <c r="Q48" s="30"/>
      <c r="R48" s="30"/>
      <c r="S48" s="30"/>
      <c r="T48" s="30"/>
      <c r="U48" s="42"/>
      <c r="V48" s="36"/>
      <c r="W48" s="39"/>
      <c r="X48" s="30"/>
      <c r="Y48" s="30"/>
      <c r="Z48" s="30"/>
      <c r="AA48" s="30"/>
      <c r="AB48" s="30"/>
      <c r="AC48" s="30"/>
      <c r="AD48" s="34"/>
      <c r="AE48" s="34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</row>
    <row r="49" spans="1:49" ht="40.5" customHeight="1">
      <c r="A49" s="30"/>
      <c r="B49" s="30"/>
      <c r="C49" s="30"/>
      <c r="D49" s="30"/>
      <c r="E49" s="30"/>
      <c r="F49" s="30"/>
      <c r="G49" s="30"/>
      <c r="H49" s="30"/>
      <c r="I49" s="19" t="s">
        <v>187</v>
      </c>
      <c r="J49" s="19"/>
      <c r="K49" s="19"/>
      <c r="L49" s="30"/>
      <c r="M49" s="4">
        <v>207754.26</v>
      </c>
      <c r="N49" s="23"/>
      <c r="O49" s="24"/>
      <c r="P49" s="25"/>
      <c r="Q49" s="30"/>
      <c r="R49" s="30"/>
      <c r="S49" s="30"/>
      <c r="T49" s="30"/>
      <c r="U49" s="42"/>
      <c r="V49" s="36"/>
      <c r="W49" s="39"/>
      <c r="X49" s="30"/>
      <c r="Y49" s="30"/>
      <c r="Z49" s="30"/>
      <c r="AA49" s="30"/>
      <c r="AB49" s="30"/>
      <c r="AC49" s="30"/>
      <c r="AD49" s="34"/>
      <c r="AE49" s="34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</row>
    <row r="50" spans="1:49" ht="51" customHeight="1">
      <c r="A50" s="31"/>
      <c r="B50" s="31"/>
      <c r="C50" s="31"/>
      <c r="D50" s="31"/>
      <c r="E50" s="31"/>
      <c r="F50" s="31"/>
      <c r="G50" s="31"/>
      <c r="H50" s="31"/>
      <c r="I50" s="19" t="s">
        <v>188</v>
      </c>
      <c r="J50" s="19"/>
      <c r="K50" s="19"/>
      <c r="L50" s="31"/>
      <c r="M50" s="4">
        <v>202916.36</v>
      </c>
      <c r="N50" s="26"/>
      <c r="O50" s="27"/>
      <c r="P50" s="28"/>
      <c r="Q50" s="31"/>
      <c r="R50" s="31"/>
      <c r="S50" s="31"/>
      <c r="T50" s="31"/>
      <c r="U50" s="43"/>
      <c r="V50" s="37"/>
      <c r="W50" s="40"/>
      <c r="X50" s="31"/>
      <c r="Y50" s="31"/>
      <c r="Z50" s="31"/>
      <c r="AA50" s="31"/>
      <c r="AB50" s="31"/>
      <c r="AC50" s="31"/>
      <c r="AD50" s="35"/>
      <c r="AE50" s="35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</row>
    <row r="51" spans="1:49" ht="296.25">
      <c r="A51" s="1" t="s">
        <v>57</v>
      </c>
      <c r="B51" s="1" t="s">
        <v>59</v>
      </c>
      <c r="C51" s="1">
        <v>2016</v>
      </c>
      <c r="D51" s="1" t="s">
        <v>159</v>
      </c>
      <c r="E51" s="1" t="s">
        <v>162</v>
      </c>
      <c r="F51" s="1" t="s">
        <v>167</v>
      </c>
      <c r="G51" s="15" t="s">
        <v>231</v>
      </c>
      <c r="H51" s="1" t="s">
        <v>173</v>
      </c>
      <c r="I51" s="16" t="s">
        <v>93</v>
      </c>
      <c r="J51" s="17"/>
      <c r="K51" s="18"/>
      <c r="L51" s="1" t="s">
        <v>93</v>
      </c>
      <c r="M51" s="4">
        <v>80000</v>
      </c>
      <c r="N51" s="16" t="s">
        <v>93</v>
      </c>
      <c r="O51" s="17"/>
      <c r="P51" s="18"/>
      <c r="Q51" s="1" t="s">
        <v>93</v>
      </c>
      <c r="R51" s="1" t="s">
        <v>103</v>
      </c>
      <c r="S51" s="1" t="s">
        <v>101</v>
      </c>
      <c r="T51" s="1" t="s">
        <v>162</v>
      </c>
      <c r="U51" s="5">
        <v>42689</v>
      </c>
      <c r="V51" s="11">
        <f>W51/1.16</f>
        <v>68965.51724137932</v>
      </c>
      <c r="W51" s="9">
        <v>80000</v>
      </c>
      <c r="X51" s="1" t="s">
        <v>231</v>
      </c>
      <c r="Y51" s="1" t="s">
        <v>104</v>
      </c>
      <c r="Z51" s="1" t="s">
        <v>231</v>
      </c>
      <c r="AA51" s="1" t="s">
        <v>241</v>
      </c>
      <c r="AB51" s="1" t="s">
        <v>173</v>
      </c>
      <c r="AC51" s="1" t="s">
        <v>231</v>
      </c>
      <c r="AD51" s="5">
        <v>42689</v>
      </c>
      <c r="AE51" s="5">
        <v>42735</v>
      </c>
      <c r="AF51" s="48" t="s">
        <v>271</v>
      </c>
      <c r="AG51" s="3" t="s">
        <v>231</v>
      </c>
      <c r="AH51" s="15" t="s">
        <v>247</v>
      </c>
      <c r="AI51" s="15" t="s">
        <v>248</v>
      </c>
      <c r="AJ51" s="3" t="s">
        <v>246</v>
      </c>
      <c r="AK51" s="1" t="s">
        <v>105</v>
      </c>
      <c r="AL51" s="3" t="s">
        <v>246</v>
      </c>
      <c r="AM51" s="3" t="s">
        <v>246</v>
      </c>
      <c r="AN51" s="1" t="s">
        <v>106</v>
      </c>
      <c r="AO51" s="1" t="s">
        <v>106</v>
      </c>
      <c r="AP51" s="1" t="s">
        <v>106</v>
      </c>
      <c r="AQ51" s="1" t="s">
        <v>106</v>
      </c>
      <c r="AR51" s="1" t="s">
        <v>106</v>
      </c>
      <c r="AS51" s="1" t="s">
        <v>109</v>
      </c>
      <c r="AT51" s="1" t="s">
        <v>108</v>
      </c>
      <c r="AU51" s="1" t="s">
        <v>108</v>
      </c>
      <c r="AV51" s="1" t="s">
        <v>108</v>
      </c>
      <c r="AW51" s="15" t="s">
        <v>246</v>
      </c>
    </row>
    <row r="52" spans="1:49" ht="14.25" customHeight="1">
      <c r="A52" s="29" t="s">
        <v>57</v>
      </c>
      <c r="B52" s="29" t="s">
        <v>59</v>
      </c>
      <c r="C52" s="29">
        <v>2016</v>
      </c>
      <c r="D52" s="29" t="s">
        <v>159</v>
      </c>
      <c r="E52" s="29" t="s">
        <v>163</v>
      </c>
      <c r="F52" s="29" t="s">
        <v>168</v>
      </c>
      <c r="G52" s="29" t="s">
        <v>231</v>
      </c>
      <c r="H52" s="29" t="s">
        <v>174</v>
      </c>
      <c r="I52" s="19" t="s">
        <v>189</v>
      </c>
      <c r="J52" s="19"/>
      <c r="K52" s="19"/>
      <c r="L52" s="29" t="s">
        <v>189</v>
      </c>
      <c r="M52" s="1" t="s">
        <v>192</v>
      </c>
      <c r="N52" s="20" t="s">
        <v>189</v>
      </c>
      <c r="O52" s="21"/>
      <c r="P52" s="22"/>
      <c r="Q52" s="29" t="s">
        <v>189</v>
      </c>
      <c r="R52" s="29" t="s">
        <v>103</v>
      </c>
      <c r="S52" s="29" t="s">
        <v>101</v>
      </c>
      <c r="T52" s="29" t="s">
        <v>163</v>
      </c>
      <c r="U52" s="33">
        <v>42711</v>
      </c>
      <c r="V52" s="32">
        <f>W52/1.16</f>
        <v>3428550.6034482764</v>
      </c>
      <c r="W52" s="38">
        <v>3977118.7</v>
      </c>
      <c r="X52" s="29" t="s">
        <v>231</v>
      </c>
      <c r="Y52" s="29" t="s">
        <v>104</v>
      </c>
      <c r="Z52" s="29" t="s">
        <v>231</v>
      </c>
      <c r="AA52" s="29" t="s">
        <v>241</v>
      </c>
      <c r="AB52" s="29" t="s">
        <v>174</v>
      </c>
      <c r="AC52" s="32">
        <f>V52*0.15</f>
        <v>514282.59051724145</v>
      </c>
      <c r="AD52" s="41">
        <v>42711</v>
      </c>
      <c r="AE52" s="41">
        <v>42735</v>
      </c>
      <c r="AF52" s="49" t="s">
        <v>272</v>
      </c>
      <c r="AG52" s="29" t="s">
        <v>231</v>
      </c>
      <c r="AH52" s="29" t="s">
        <v>247</v>
      </c>
      <c r="AI52" s="29" t="s">
        <v>248</v>
      </c>
      <c r="AJ52" s="29" t="s">
        <v>246</v>
      </c>
      <c r="AK52" s="29" t="s">
        <v>105</v>
      </c>
      <c r="AL52" s="29" t="s">
        <v>246</v>
      </c>
      <c r="AM52" s="29" t="s">
        <v>246</v>
      </c>
      <c r="AN52" s="29" t="s">
        <v>106</v>
      </c>
      <c r="AO52" s="29" t="s">
        <v>106</v>
      </c>
      <c r="AP52" s="29" t="s">
        <v>106</v>
      </c>
      <c r="AQ52" s="29" t="s">
        <v>106</v>
      </c>
      <c r="AR52" s="29" t="s">
        <v>106</v>
      </c>
      <c r="AS52" s="29" t="s">
        <v>109</v>
      </c>
      <c r="AT52" s="29" t="s">
        <v>108</v>
      </c>
      <c r="AU52" s="29" t="s">
        <v>108</v>
      </c>
      <c r="AV52" s="29" t="s">
        <v>108</v>
      </c>
      <c r="AW52" s="29" t="s">
        <v>246</v>
      </c>
    </row>
    <row r="53" spans="1:49" ht="30" customHeight="1">
      <c r="A53" s="30"/>
      <c r="B53" s="30"/>
      <c r="C53" s="30"/>
      <c r="D53" s="30"/>
      <c r="E53" s="30"/>
      <c r="F53" s="30"/>
      <c r="G53" s="30"/>
      <c r="H53" s="30"/>
      <c r="I53" s="19" t="s">
        <v>180</v>
      </c>
      <c r="J53" s="19"/>
      <c r="K53" s="19"/>
      <c r="L53" s="30"/>
      <c r="M53" s="1" t="s">
        <v>193</v>
      </c>
      <c r="N53" s="23"/>
      <c r="O53" s="24"/>
      <c r="P53" s="25"/>
      <c r="Q53" s="30"/>
      <c r="R53" s="30"/>
      <c r="S53" s="30"/>
      <c r="T53" s="30"/>
      <c r="U53" s="34"/>
      <c r="V53" s="36"/>
      <c r="W53" s="39"/>
      <c r="X53" s="30"/>
      <c r="Y53" s="30"/>
      <c r="Z53" s="30"/>
      <c r="AA53" s="30" t="s">
        <v>241</v>
      </c>
      <c r="AB53" s="30"/>
      <c r="AC53" s="30"/>
      <c r="AD53" s="42"/>
      <c r="AE53" s="42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</row>
    <row r="54" spans="1:49" ht="40.5" customHeight="1">
      <c r="A54" s="30"/>
      <c r="B54" s="30"/>
      <c r="C54" s="30"/>
      <c r="D54" s="30"/>
      <c r="E54" s="30"/>
      <c r="F54" s="30"/>
      <c r="G54" s="30"/>
      <c r="H54" s="30"/>
      <c r="I54" s="19" t="s">
        <v>190</v>
      </c>
      <c r="J54" s="19"/>
      <c r="K54" s="19"/>
      <c r="L54" s="30"/>
      <c r="M54" s="1" t="s">
        <v>194</v>
      </c>
      <c r="N54" s="23"/>
      <c r="O54" s="24"/>
      <c r="P54" s="25"/>
      <c r="Q54" s="30"/>
      <c r="R54" s="30"/>
      <c r="S54" s="30"/>
      <c r="T54" s="30"/>
      <c r="U54" s="34"/>
      <c r="V54" s="36"/>
      <c r="W54" s="39"/>
      <c r="X54" s="30"/>
      <c r="Y54" s="30"/>
      <c r="Z54" s="30"/>
      <c r="AA54" s="30" t="s">
        <v>241</v>
      </c>
      <c r="AB54" s="30"/>
      <c r="AC54" s="30"/>
      <c r="AD54" s="42"/>
      <c r="AE54" s="42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</row>
    <row r="55" spans="1:49" ht="51" customHeight="1">
      <c r="A55" s="31"/>
      <c r="B55" s="31"/>
      <c r="C55" s="31"/>
      <c r="D55" s="31"/>
      <c r="E55" s="31"/>
      <c r="F55" s="31"/>
      <c r="G55" s="31"/>
      <c r="H55" s="31"/>
      <c r="I55" s="19" t="s">
        <v>184</v>
      </c>
      <c r="J55" s="19"/>
      <c r="K55" s="19"/>
      <c r="L55" s="31"/>
      <c r="M55" s="1" t="s">
        <v>195</v>
      </c>
      <c r="N55" s="26"/>
      <c r="O55" s="27"/>
      <c r="P55" s="28"/>
      <c r="Q55" s="31"/>
      <c r="R55" s="31"/>
      <c r="S55" s="31"/>
      <c r="T55" s="31"/>
      <c r="U55" s="35"/>
      <c r="V55" s="37"/>
      <c r="W55" s="40"/>
      <c r="X55" s="31"/>
      <c r="Y55" s="31"/>
      <c r="Z55" s="31"/>
      <c r="AA55" s="31" t="s">
        <v>241</v>
      </c>
      <c r="AB55" s="31"/>
      <c r="AC55" s="31"/>
      <c r="AD55" s="43"/>
      <c r="AE55" s="43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</row>
    <row r="56" spans="1:49" ht="234">
      <c r="A56" s="1" t="s">
        <v>57</v>
      </c>
      <c r="B56" s="1" t="s">
        <v>59</v>
      </c>
      <c r="C56" s="1">
        <v>2016</v>
      </c>
      <c r="D56" s="1" t="s">
        <v>159</v>
      </c>
      <c r="E56" s="1" t="s">
        <v>164</v>
      </c>
      <c r="F56" s="1" t="s">
        <v>169</v>
      </c>
      <c r="G56" s="15" t="s">
        <v>231</v>
      </c>
      <c r="H56" s="1" t="s">
        <v>175</v>
      </c>
      <c r="I56" s="19" t="s">
        <v>93</v>
      </c>
      <c r="J56" s="19"/>
      <c r="K56" s="19"/>
      <c r="L56" s="1" t="s">
        <v>93</v>
      </c>
      <c r="M56" s="1" t="s">
        <v>196</v>
      </c>
      <c r="N56" s="19" t="s">
        <v>93</v>
      </c>
      <c r="O56" s="19"/>
      <c r="P56" s="19"/>
      <c r="Q56" s="1" t="s">
        <v>93</v>
      </c>
      <c r="R56" s="1" t="s">
        <v>103</v>
      </c>
      <c r="S56" s="1" t="s">
        <v>101</v>
      </c>
      <c r="T56" s="1" t="s">
        <v>164</v>
      </c>
      <c r="U56" s="5">
        <v>42711</v>
      </c>
      <c r="V56" s="11">
        <f>W56/1.16</f>
        <v>1724137.8706896552</v>
      </c>
      <c r="W56" s="9">
        <v>1999999.93</v>
      </c>
      <c r="X56" s="1" t="s">
        <v>231</v>
      </c>
      <c r="Y56" s="1" t="s">
        <v>104</v>
      </c>
      <c r="Z56" s="1" t="s">
        <v>231</v>
      </c>
      <c r="AA56" s="1" t="s">
        <v>241</v>
      </c>
      <c r="AB56" s="1" t="s">
        <v>175</v>
      </c>
      <c r="AC56" s="11">
        <f>V56*0.15</f>
        <v>258620.68060344827</v>
      </c>
      <c r="AD56" s="5">
        <v>42711</v>
      </c>
      <c r="AE56" s="5">
        <v>42735</v>
      </c>
      <c r="AF56" s="48" t="s">
        <v>273</v>
      </c>
      <c r="AG56" s="3" t="s">
        <v>231</v>
      </c>
      <c r="AH56" s="15" t="s">
        <v>247</v>
      </c>
      <c r="AI56" s="15" t="s">
        <v>248</v>
      </c>
      <c r="AJ56" s="3" t="s">
        <v>246</v>
      </c>
      <c r="AK56" s="1" t="s">
        <v>105</v>
      </c>
      <c r="AL56" s="3" t="s">
        <v>246</v>
      </c>
      <c r="AM56" s="3" t="s">
        <v>246</v>
      </c>
      <c r="AN56" s="1" t="s">
        <v>106</v>
      </c>
      <c r="AO56" s="1" t="s">
        <v>106</v>
      </c>
      <c r="AP56" s="1" t="s">
        <v>106</v>
      </c>
      <c r="AQ56" s="1" t="s">
        <v>106</v>
      </c>
      <c r="AR56" s="1" t="s">
        <v>106</v>
      </c>
      <c r="AS56" s="1" t="s">
        <v>109</v>
      </c>
      <c r="AT56" s="1" t="s">
        <v>108</v>
      </c>
      <c r="AU56" s="1" t="s">
        <v>108</v>
      </c>
      <c r="AV56" s="1" t="s">
        <v>108</v>
      </c>
      <c r="AW56" s="15" t="s">
        <v>246</v>
      </c>
    </row>
    <row r="57" spans="1:49" ht="39" customHeight="1">
      <c r="A57" s="29" t="s">
        <v>57</v>
      </c>
      <c r="B57" s="29" t="s">
        <v>60</v>
      </c>
      <c r="C57" s="29">
        <v>2016</v>
      </c>
      <c r="D57" s="29" t="s">
        <v>159</v>
      </c>
      <c r="E57" s="29" t="s">
        <v>165</v>
      </c>
      <c r="F57" s="29" t="s">
        <v>170</v>
      </c>
      <c r="G57" s="29" t="s">
        <v>231</v>
      </c>
      <c r="H57" s="29" t="s">
        <v>176</v>
      </c>
      <c r="I57" s="19" t="s">
        <v>191</v>
      </c>
      <c r="J57" s="19"/>
      <c r="K57" s="19"/>
      <c r="L57" s="29" t="s">
        <v>191</v>
      </c>
      <c r="M57" s="4">
        <v>10710148.8</v>
      </c>
      <c r="N57" s="20" t="s">
        <v>191</v>
      </c>
      <c r="O57" s="21"/>
      <c r="P57" s="22"/>
      <c r="Q57" s="29" t="s">
        <v>191</v>
      </c>
      <c r="R57" s="29" t="s">
        <v>103</v>
      </c>
      <c r="S57" s="29" t="s">
        <v>101</v>
      </c>
      <c r="T57" s="29" t="s">
        <v>165</v>
      </c>
      <c r="U57" s="33">
        <v>42711</v>
      </c>
      <c r="V57" s="32">
        <f>W57/1.16</f>
        <v>2586998.206896552</v>
      </c>
      <c r="W57" s="38">
        <v>3000917.92</v>
      </c>
      <c r="X57" s="29" t="s">
        <v>245</v>
      </c>
      <c r="Y57" s="29" t="s">
        <v>104</v>
      </c>
      <c r="Z57" s="29" t="s">
        <v>231</v>
      </c>
      <c r="AA57" s="29" t="s">
        <v>241</v>
      </c>
      <c r="AB57" s="29" t="s">
        <v>176</v>
      </c>
      <c r="AC57" s="32">
        <f>V57*0.15</f>
        <v>388049.7310344828</v>
      </c>
      <c r="AD57" s="33">
        <v>42711</v>
      </c>
      <c r="AE57" s="33">
        <v>42735</v>
      </c>
      <c r="AF57" s="49" t="s">
        <v>274</v>
      </c>
      <c r="AG57" s="29" t="s">
        <v>231</v>
      </c>
      <c r="AH57" s="29" t="s">
        <v>247</v>
      </c>
      <c r="AI57" s="29" t="s">
        <v>248</v>
      </c>
      <c r="AJ57" s="29" t="s">
        <v>246</v>
      </c>
      <c r="AK57" s="29" t="s">
        <v>105</v>
      </c>
      <c r="AL57" s="29" t="s">
        <v>246</v>
      </c>
      <c r="AM57" s="29" t="s">
        <v>246</v>
      </c>
      <c r="AN57" s="29" t="s">
        <v>106</v>
      </c>
      <c r="AO57" s="29" t="s">
        <v>106</v>
      </c>
      <c r="AP57" s="29" t="s">
        <v>106</v>
      </c>
      <c r="AQ57" s="29" t="s">
        <v>106</v>
      </c>
      <c r="AR57" s="29" t="s">
        <v>106</v>
      </c>
      <c r="AS57" s="29" t="s">
        <v>109</v>
      </c>
      <c r="AT57" s="29" t="s">
        <v>108</v>
      </c>
      <c r="AU57" s="29" t="s">
        <v>108</v>
      </c>
      <c r="AV57" s="29" t="s">
        <v>108</v>
      </c>
      <c r="AW57" s="29" t="s">
        <v>246</v>
      </c>
    </row>
    <row r="58" spans="1:49" ht="14.25">
      <c r="A58" s="30"/>
      <c r="B58" s="30"/>
      <c r="C58" s="30"/>
      <c r="D58" s="30"/>
      <c r="E58" s="30"/>
      <c r="F58" s="30"/>
      <c r="G58" s="30"/>
      <c r="H58" s="30"/>
      <c r="I58" s="1" t="s">
        <v>226</v>
      </c>
      <c r="J58" s="1" t="s">
        <v>95</v>
      </c>
      <c r="K58" s="1" t="s">
        <v>227</v>
      </c>
      <c r="L58" s="30"/>
      <c r="M58" s="1" t="s">
        <v>197</v>
      </c>
      <c r="N58" s="23"/>
      <c r="O58" s="24"/>
      <c r="P58" s="25"/>
      <c r="Q58" s="30"/>
      <c r="R58" s="30"/>
      <c r="S58" s="30"/>
      <c r="T58" s="30"/>
      <c r="U58" s="34"/>
      <c r="V58" s="36"/>
      <c r="W58" s="39"/>
      <c r="X58" s="30"/>
      <c r="Y58" s="30"/>
      <c r="Z58" s="30"/>
      <c r="AA58" s="30" t="s">
        <v>241</v>
      </c>
      <c r="AB58" s="30"/>
      <c r="AC58" s="30"/>
      <c r="AD58" s="34"/>
      <c r="AE58" s="34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</row>
    <row r="59" spans="1:49" ht="33" customHeight="1">
      <c r="A59" s="31"/>
      <c r="B59" s="31"/>
      <c r="C59" s="31"/>
      <c r="D59" s="31"/>
      <c r="E59" s="31"/>
      <c r="F59" s="31"/>
      <c r="G59" s="31"/>
      <c r="H59" s="31"/>
      <c r="I59" s="1" t="s">
        <v>229</v>
      </c>
      <c r="J59" s="1" t="s">
        <v>228</v>
      </c>
      <c r="K59" s="1" t="s">
        <v>230</v>
      </c>
      <c r="L59" s="31"/>
      <c r="M59" s="1" t="s">
        <v>198</v>
      </c>
      <c r="N59" s="26"/>
      <c r="O59" s="27"/>
      <c r="P59" s="28"/>
      <c r="Q59" s="31"/>
      <c r="R59" s="31"/>
      <c r="S59" s="31"/>
      <c r="T59" s="31"/>
      <c r="U59" s="35"/>
      <c r="V59" s="37"/>
      <c r="W59" s="40"/>
      <c r="X59" s="31"/>
      <c r="Y59" s="31"/>
      <c r="Z59" s="31"/>
      <c r="AA59" s="31" t="s">
        <v>241</v>
      </c>
      <c r="AB59" s="31"/>
      <c r="AC59" s="31"/>
      <c r="AD59" s="35"/>
      <c r="AE59" s="35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</row>
    <row r="60" ht="14.25">
      <c r="A60" t="s">
        <v>51</v>
      </c>
    </row>
    <row r="61" ht="14.25">
      <c r="A61" t="s">
        <v>52</v>
      </c>
    </row>
    <row r="62" ht="14.25">
      <c r="A62" t="s">
        <v>53</v>
      </c>
    </row>
    <row r="63" ht="14.25">
      <c r="A63" t="s">
        <v>54</v>
      </c>
    </row>
  </sheetData>
  <sheetProtection/>
  <mergeCells count="516">
    <mergeCell ref="I1:P1"/>
    <mergeCell ref="AJ2:AM2"/>
    <mergeCell ref="AJ3:AM3"/>
    <mergeCell ref="AN2:AW2"/>
    <mergeCell ref="AN3:AW3"/>
    <mergeCell ref="R2:W2"/>
    <mergeCell ref="R3:W3"/>
    <mergeCell ref="X2:AC2"/>
    <mergeCell ref="X3:AC3"/>
    <mergeCell ref="Q3:Q4"/>
    <mergeCell ref="A2:A4"/>
    <mergeCell ref="B2:B4"/>
    <mergeCell ref="C3:C4"/>
    <mergeCell ref="D3:D4"/>
    <mergeCell ref="E3:E4"/>
    <mergeCell ref="F3:F4"/>
    <mergeCell ref="C2:H2"/>
    <mergeCell ref="G3:G4"/>
    <mergeCell ref="H3:H4"/>
    <mergeCell ref="AD2:AI2"/>
    <mergeCell ref="AD3:AE3"/>
    <mergeCell ref="AF3:AF4"/>
    <mergeCell ref="AG3:AG4"/>
    <mergeCell ref="AH3:AH4"/>
    <mergeCell ref="AI3:AI4"/>
    <mergeCell ref="R39:R46"/>
    <mergeCell ref="S39:S46"/>
    <mergeCell ref="T39:T46"/>
    <mergeCell ref="U39:U46"/>
    <mergeCell ref="V39:V46"/>
    <mergeCell ref="I2:Q2"/>
    <mergeCell ref="I3:K3"/>
    <mergeCell ref="L3:L4"/>
    <mergeCell ref="M3:M4"/>
    <mergeCell ref="N3:P3"/>
    <mergeCell ref="L39:L46"/>
    <mergeCell ref="I42:K42"/>
    <mergeCell ref="I43:K43"/>
    <mergeCell ref="I44:K44"/>
    <mergeCell ref="I45:K45"/>
    <mergeCell ref="Q39:Q46"/>
    <mergeCell ref="I41:K41"/>
    <mergeCell ref="I46:K46"/>
    <mergeCell ref="C39:C46"/>
    <mergeCell ref="E39:E46"/>
    <mergeCell ref="F39:F46"/>
    <mergeCell ref="G39:G46"/>
    <mergeCell ref="H39:H46"/>
    <mergeCell ref="D39:D46"/>
    <mergeCell ref="AK39:AK46"/>
    <mergeCell ref="AL39:AL46"/>
    <mergeCell ref="AM39:AM46"/>
    <mergeCell ref="I11:K11"/>
    <mergeCell ref="I12:K12"/>
    <mergeCell ref="I13:K13"/>
    <mergeCell ref="I14:K14"/>
    <mergeCell ref="I27:K27"/>
    <mergeCell ref="X28:X30"/>
    <mergeCell ref="Y28:Y30"/>
    <mergeCell ref="A39:A46"/>
    <mergeCell ref="I25:K25"/>
    <mergeCell ref="I26:K26"/>
    <mergeCell ref="AE47:AE50"/>
    <mergeCell ref="AE52:AE55"/>
    <mergeCell ref="AE57:AE59"/>
    <mergeCell ref="AD57:AD59"/>
    <mergeCell ref="AB28:AB30"/>
    <mergeCell ref="AC28:AC30"/>
    <mergeCell ref="B39:B46"/>
    <mergeCell ref="AL25:AL27"/>
    <mergeCell ref="AM25:AM27"/>
    <mergeCell ref="A15:A17"/>
    <mergeCell ref="AM15:AM17"/>
    <mergeCell ref="AK18:AK20"/>
    <mergeCell ref="AL18:AL20"/>
    <mergeCell ref="AM18:AM20"/>
    <mergeCell ref="AJ28:AJ30"/>
    <mergeCell ref="AK28:AK30"/>
    <mergeCell ref="AL28:AL30"/>
    <mergeCell ref="AM28:AM30"/>
    <mergeCell ref="AG15:AG17"/>
    <mergeCell ref="AH15:AH17"/>
    <mergeCell ref="AI15:AI17"/>
    <mergeCell ref="AJ15:AJ17"/>
    <mergeCell ref="AK15:AK17"/>
    <mergeCell ref="AL15:AL17"/>
    <mergeCell ref="AD28:AD30"/>
    <mergeCell ref="AE28:AE30"/>
    <mergeCell ref="AH25:AH27"/>
    <mergeCell ref="AI25:AI27"/>
    <mergeCell ref="AJ25:AJ27"/>
    <mergeCell ref="AK25:AK27"/>
    <mergeCell ref="AF28:AF30"/>
    <mergeCell ref="AG28:AG30"/>
    <mergeCell ref="AH28:AH30"/>
    <mergeCell ref="AI28:AI30"/>
    <mergeCell ref="AL21:AL24"/>
    <mergeCell ref="AM21:AM24"/>
    <mergeCell ref="X25:X27"/>
    <mergeCell ref="Y25:Y27"/>
    <mergeCell ref="AB25:AB27"/>
    <mergeCell ref="AC25:AC27"/>
    <mergeCell ref="AD25:AD27"/>
    <mergeCell ref="AE25:AE27"/>
    <mergeCell ref="AF25:AF27"/>
    <mergeCell ref="AG25:AG27"/>
    <mergeCell ref="AF21:AF24"/>
    <mergeCell ref="AG21:AG24"/>
    <mergeCell ref="AH21:AH24"/>
    <mergeCell ref="AI21:AI24"/>
    <mergeCell ref="AJ21:AJ24"/>
    <mergeCell ref="AK21:AK24"/>
    <mergeCell ref="AG18:AG20"/>
    <mergeCell ref="AH18:AH20"/>
    <mergeCell ref="AI18:AI20"/>
    <mergeCell ref="AJ18:AJ20"/>
    <mergeCell ref="X21:X24"/>
    <mergeCell ref="Y21:Y24"/>
    <mergeCell ref="AB21:AB24"/>
    <mergeCell ref="AC21:AC24"/>
    <mergeCell ref="AD21:AD24"/>
    <mergeCell ref="AE21:AE24"/>
    <mergeCell ref="AF15:AF17"/>
    <mergeCell ref="AB18:AB20"/>
    <mergeCell ref="AC18:AC20"/>
    <mergeCell ref="AD18:AD20"/>
    <mergeCell ref="AE18:AE20"/>
    <mergeCell ref="AF18:AF20"/>
    <mergeCell ref="AC15:AC17"/>
    <mergeCell ref="AA15:AA17"/>
    <mergeCell ref="Z18:Z20"/>
    <mergeCell ref="AA18:AA20"/>
    <mergeCell ref="AD15:AD17"/>
    <mergeCell ref="AE15:AE17"/>
    <mergeCell ref="W28:W30"/>
    <mergeCell ref="Q25:Q27"/>
    <mergeCell ref="R25:R27"/>
    <mergeCell ref="X15:X17"/>
    <mergeCell ref="Y15:Y17"/>
    <mergeCell ref="AB15:AB17"/>
    <mergeCell ref="X18:X20"/>
    <mergeCell ref="Y18:Y20"/>
    <mergeCell ref="Q28:Q30"/>
    <mergeCell ref="R28:R30"/>
    <mergeCell ref="S28:S30"/>
    <mergeCell ref="T28:T30"/>
    <mergeCell ref="U28:U30"/>
    <mergeCell ref="V28:V30"/>
    <mergeCell ref="S25:S27"/>
    <mergeCell ref="T25:T27"/>
    <mergeCell ref="U25:U27"/>
    <mergeCell ref="V25:V27"/>
    <mergeCell ref="V18:V20"/>
    <mergeCell ref="W18:W20"/>
    <mergeCell ref="W21:W24"/>
    <mergeCell ref="W25:W27"/>
    <mergeCell ref="Q21:Q24"/>
    <mergeCell ref="R21:R24"/>
    <mergeCell ref="S21:S24"/>
    <mergeCell ref="T21:T24"/>
    <mergeCell ref="U21:U24"/>
    <mergeCell ref="V21:V24"/>
    <mergeCell ref="V15:V17"/>
    <mergeCell ref="W15:W17"/>
    <mergeCell ref="Q18:Q20"/>
    <mergeCell ref="R18:R20"/>
    <mergeCell ref="S18:S20"/>
    <mergeCell ref="T18:T20"/>
    <mergeCell ref="U18:U20"/>
    <mergeCell ref="G18:G20"/>
    <mergeCell ref="H18:H20"/>
    <mergeCell ref="B15:B17"/>
    <mergeCell ref="C15:C17"/>
    <mergeCell ref="D15:D17"/>
    <mergeCell ref="E15:E17"/>
    <mergeCell ref="F15:F17"/>
    <mergeCell ref="G15:G17"/>
    <mergeCell ref="H15:H17"/>
    <mergeCell ref="A18:A20"/>
    <mergeCell ref="B18:B20"/>
    <mergeCell ref="C18:C20"/>
    <mergeCell ref="D18:D20"/>
    <mergeCell ref="E18:E20"/>
    <mergeCell ref="F18:F20"/>
    <mergeCell ref="H25:H27"/>
    <mergeCell ref="A21:A24"/>
    <mergeCell ref="B21:B24"/>
    <mergeCell ref="C21:C24"/>
    <mergeCell ref="D21:D24"/>
    <mergeCell ref="E21:E24"/>
    <mergeCell ref="F21:F24"/>
    <mergeCell ref="G21:G24"/>
    <mergeCell ref="H21:H24"/>
    <mergeCell ref="F28:F30"/>
    <mergeCell ref="G28:G30"/>
    <mergeCell ref="H28:H30"/>
    <mergeCell ref="A25:A27"/>
    <mergeCell ref="B25:B27"/>
    <mergeCell ref="C25:C27"/>
    <mergeCell ref="D25:D27"/>
    <mergeCell ref="E25:E27"/>
    <mergeCell ref="F25:F27"/>
    <mergeCell ref="G25:G27"/>
    <mergeCell ref="A34:A36"/>
    <mergeCell ref="A28:A30"/>
    <mergeCell ref="B28:B30"/>
    <mergeCell ref="C28:C30"/>
    <mergeCell ref="D28:D30"/>
    <mergeCell ref="E28:E30"/>
    <mergeCell ref="B34:B36"/>
    <mergeCell ref="AU15:AU17"/>
    <mergeCell ref="AV15:AV17"/>
    <mergeCell ref="AW15:AW17"/>
    <mergeCell ref="AW25:AW27"/>
    <mergeCell ref="AW28:AW30"/>
    <mergeCell ref="AW34:AW36"/>
    <mergeCell ref="AU18:AU20"/>
    <mergeCell ref="AV18:AV20"/>
    <mergeCell ref="AW18:AW20"/>
    <mergeCell ref="AN15:AN17"/>
    <mergeCell ref="AO15:AO17"/>
    <mergeCell ref="AP15:AP17"/>
    <mergeCell ref="AQ15:AQ17"/>
    <mergeCell ref="AR15:AR17"/>
    <mergeCell ref="AS15:AS17"/>
    <mergeCell ref="AT15:AT17"/>
    <mergeCell ref="AU21:AU24"/>
    <mergeCell ref="AV21:AV24"/>
    <mergeCell ref="AW21:AW24"/>
    <mergeCell ref="AN18:AN20"/>
    <mergeCell ref="AO18:AO20"/>
    <mergeCell ref="AP18:AP20"/>
    <mergeCell ref="AQ18:AQ20"/>
    <mergeCell ref="AR18:AR20"/>
    <mergeCell ref="AS18:AS20"/>
    <mergeCell ref="AT18:AT20"/>
    <mergeCell ref="AT25:AT27"/>
    <mergeCell ref="AU25:AU27"/>
    <mergeCell ref="AV25:AV27"/>
    <mergeCell ref="AN21:AN24"/>
    <mergeCell ref="AO21:AO24"/>
    <mergeCell ref="AP21:AP24"/>
    <mergeCell ref="AQ21:AQ24"/>
    <mergeCell ref="AR21:AR24"/>
    <mergeCell ref="AS21:AS24"/>
    <mergeCell ref="AT21:AT24"/>
    <mergeCell ref="AQ25:AQ27"/>
    <mergeCell ref="AN25:AN27"/>
    <mergeCell ref="AO25:AO27"/>
    <mergeCell ref="AP25:AP27"/>
    <mergeCell ref="AR25:AR27"/>
    <mergeCell ref="AS25:AS27"/>
    <mergeCell ref="AS28:AS30"/>
    <mergeCell ref="AR28:AR30"/>
    <mergeCell ref="AP28:AP30"/>
    <mergeCell ref="AO28:AO30"/>
    <mergeCell ref="AN28:AN30"/>
    <mergeCell ref="AQ28:AQ30"/>
    <mergeCell ref="AT34:AT36"/>
    <mergeCell ref="AU34:AU36"/>
    <mergeCell ref="AV34:AV36"/>
    <mergeCell ref="AV28:AV30"/>
    <mergeCell ref="AU28:AU30"/>
    <mergeCell ref="AT28:AT30"/>
    <mergeCell ref="AM34:AM36"/>
    <mergeCell ref="AN34:AN36"/>
    <mergeCell ref="AP34:AP36"/>
    <mergeCell ref="AQ34:AQ36"/>
    <mergeCell ref="AR34:AR36"/>
    <mergeCell ref="AS34:AS36"/>
    <mergeCell ref="AG34:AG36"/>
    <mergeCell ref="AH34:AH36"/>
    <mergeCell ref="AI34:AI36"/>
    <mergeCell ref="AJ34:AJ36"/>
    <mergeCell ref="AK34:AK36"/>
    <mergeCell ref="AL34:AL36"/>
    <mergeCell ref="W34:W36"/>
    <mergeCell ref="V34:V36"/>
    <mergeCell ref="X34:X36"/>
    <mergeCell ref="Y34:Y36"/>
    <mergeCell ref="AB34:AB36"/>
    <mergeCell ref="AO34:AO36"/>
    <mergeCell ref="AC34:AC36"/>
    <mergeCell ref="AD34:AD36"/>
    <mergeCell ref="AE34:AE36"/>
    <mergeCell ref="AF34:AF36"/>
    <mergeCell ref="H34:H36"/>
    <mergeCell ref="G34:G36"/>
    <mergeCell ref="Q34:Q36"/>
    <mergeCell ref="R34:R36"/>
    <mergeCell ref="S34:S36"/>
    <mergeCell ref="W39:W46"/>
    <mergeCell ref="I37:K37"/>
    <mergeCell ref="I38:K38"/>
    <mergeCell ref="I39:K39"/>
    <mergeCell ref="I40:K40"/>
    <mergeCell ref="X39:X46"/>
    <mergeCell ref="Y39:Y46"/>
    <mergeCell ref="AB39:AB46"/>
    <mergeCell ref="C34:C36"/>
    <mergeCell ref="D34:D36"/>
    <mergeCell ref="E34:E36"/>
    <mergeCell ref="F34:F36"/>
    <mergeCell ref="T34:T36"/>
    <mergeCell ref="U34:U36"/>
    <mergeCell ref="I35:K35"/>
    <mergeCell ref="AC39:AC46"/>
    <mergeCell ref="AF39:AF46"/>
    <mergeCell ref="AG39:AG46"/>
    <mergeCell ref="AH39:AH46"/>
    <mergeCell ref="AI39:AI46"/>
    <mergeCell ref="AJ39:AJ46"/>
    <mergeCell ref="AD39:AD46"/>
    <mergeCell ref="AE39:AE46"/>
    <mergeCell ref="AN39:AN46"/>
    <mergeCell ref="AO39:AO46"/>
    <mergeCell ref="AP39:AP46"/>
    <mergeCell ref="AQ39:AQ46"/>
    <mergeCell ref="AR39:AR46"/>
    <mergeCell ref="AT39:AT46"/>
    <mergeCell ref="AS39:AS46"/>
    <mergeCell ref="AU39:AU46"/>
    <mergeCell ref="AV39:AV46"/>
    <mergeCell ref="AW39:AW46"/>
    <mergeCell ref="A47:A50"/>
    <mergeCell ref="B47:B50"/>
    <mergeCell ref="C47:C50"/>
    <mergeCell ref="D47:D50"/>
    <mergeCell ref="E47:E50"/>
    <mergeCell ref="F47:F50"/>
    <mergeCell ref="Q47:Q50"/>
    <mergeCell ref="R47:R50"/>
    <mergeCell ref="S47:S50"/>
    <mergeCell ref="T47:T50"/>
    <mergeCell ref="G47:G50"/>
    <mergeCell ref="H47:H50"/>
    <mergeCell ref="L47:L50"/>
    <mergeCell ref="I47:K47"/>
    <mergeCell ref="I48:K48"/>
    <mergeCell ref="I49:K49"/>
    <mergeCell ref="I50:K50"/>
    <mergeCell ref="AH47:AH50"/>
    <mergeCell ref="U47:U50"/>
    <mergeCell ref="V47:V50"/>
    <mergeCell ref="W47:W50"/>
    <mergeCell ref="X47:X50"/>
    <mergeCell ref="Y47:Y50"/>
    <mergeCell ref="AD47:AD50"/>
    <mergeCell ref="AT47:AT50"/>
    <mergeCell ref="AU47:AU50"/>
    <mergeCell ref="AI47:AI50"/>
    <mergeCell ref="AJ47:AJ50"/>
    <mergeCell ref="AK47:AK50"/>
    <mergeCell ref="AL47:AL50"/>
    <mergeCell ref="AM47:AM50"/>
    <mergeCell ref="AN47:AN50"/>
    <mergeCell ref="AS47:AS50"/>
    <mergeCell ref="G52:G55"/>
    <mergeCell ref="H52:H55"/>
    <mergeCell ref="AO47:AO50"/>
    <mergeCell ref="AP47:AP50"/>
    <mergeCell ref="AQ47:AQ50"/>
    <mergeCell ref="AR47:AR50"/>
    <mergeCell ref="AB47:AB50"/>
    <mergeCell ref="AC47:AC50"/>
    <mergeCell ref="AF47:AF50"/>
    <mergeCell ref="AG47:AG50"/>
    <mergeCell ref="I54:K54"/>
    <mergeCell ref="I55:K55"/>
    <mergeCell ref="AV47:AV50"/>
    <mergeCell ref="AW47:AW50"/>
    <mergeCell ref="A52:A55"/>
    <mergeCell ref="B52:B55"/>
    <mergeCell ref="C52:C55"/>
    <mergeCell ref="D52:D55"/>
    <mergeCell ref="E52:E55"/>
    <mergeCell ref="F52:F55"/>
    <mergeCell ref="AB52:AB55"/>
    <mergeCell ref="Q52:Q55"/>
    <mergeCell ref="R52:R55"/>
    <mergeCell ref="S52:S55"/>
    <mergeCell ref="T52:T55"/>
    <mergeCell ref="U52:U55"/>
    <mergeCell ref="V52:V55"/>
    <mergeCell ref="AC52:AC55"/>
    <mergeCell ref="AF52:AF55"/>
    <mergeCell ref="AG52:AG55"/>
    <mergeCell ref="AH52:AH55"/>
    <mergeCell ref="AI52:AI55"/>
    <mergeCell ref="AJ52:AJ55"/>
    <mergeCell ref="AD52:AD55"/>
    <mergeCell ref="AK52:AK55"/>
    <mergeCell ref="AL52:AL55"/>
    <mergeCell ref="AM52:AM55"/>
    <mergeCell ref="AN52:AN55"/>
    <mergeCell ref="AO52:AO55"/>
    <mergeCell ref="AP52:AP55"/>
    <mergeCell ref="AQ52:AQ55"/>
    <mergeCell ref="AR52:AR55"/>
    <mergeCell ref="AT52:AT55"/>
    <mergeCell ref="AU52:AU55"/>
    <mergeCell ref="AV52:AV55"/>
    <mergeCell ref="AW52:AW55"/>
    <mergeCell ref="AS52:AS55"/>
    <mergeCell ref="A57:A59"/>
    <mergeCell ref="B57:B59"/>
    <mergeCell ref="C57:C59"/>
    <mergeCell ref="D57:D59"/>
    <mergeCell ref="E57:E59"/>
    <mergeCell ref="F57:F59"/>
    <mergeCell ref="G57:G59"/>
    <mergeCell ref="H57:H59"/>
    <mergeCell ref="L57:L59"/>
    <mergeCell ref="N38:P38"/>
    <mergeCell ref="N39:P46"/>
    <mergeCell ref="N47:P50"/>
    <mergeCell ref="N56:P56"/>
    <mergeCell ref="L52:L55"/>
    <mergeCell ref="I52:K52"/>
    <mergeCell ref="I53:K53"/>
    <mergeCell ref="Q57:Q59"/>
    <mergeCell ref="R57:R59"/>
    <mergeCell ref="S57:S59"/>
    <mergeCell ref="T57:T59"/>
    <mergeCell ref="N57:P59"/>
    <mergeCell ref="AA52:AA55"/>
    <mergeCell ref="Z57:Z59"/>
    <mergeCell ref="AA57:AA59"/>
    <mergeCell ref="W52:W55"/>
    <mergeCell ref="X52:X55"/>
    <mergeCell ref="U57:U59"/>
    <mergeCell ref="V57:V59"/>
    <mergeCell ref="W57:W59"/>
    <mergeCell ref="X57:X59"/>
    <mergeCell ref="Y57:Y59"/>
    <mergeCell ref="Z28:Z30"/>
    <mergeCell ref="Z34:Z36"/>
    <mergeCell ref="Z39:Z46"/>
    <mergeCell ref="Z47:Z50"/>
    <mergeCell ref="Z52:Z55"/>
    <mergeCell ref="AB57:AB59"/>
    <mergeCell ref="AC57:AC59"/>
    <mergeCell ref="AF57:AF59"/>
    <mergeCell ref="AG57:AG59"/>
    <mergeCell ref="AH57:AH59"/>
    <mergeCell ref="AA25:AA27"/>
    <mergeCell ref="AA28:AA30"/>
    <mergeCell ref="AA34:AA36"/>
    <mergeCell ref="AA39:AA46"/>
    <mergeCell ref="AA47:AA50"/>
    <mergeCell ref="AI57:AI59"/>
    <mergeCell ref="AJ57:AJ59"/>
    <mergeCell ref="AK57:AK59"/>
    <mergeCell ref="AL57:AL59"/>
    <mergeCell ref="AM57:AM59"/>
    <mergeCell ref="AN57:AN59"/>
    <mergeCell ref="AO57:AO59"/>
    <mergeCell ref="AP57:AP59"/>
    <mergeCell ref="AQ57:AQ59"/>
    <mergeCell ref="AR57:AR59"/>
    <mergeCell ref="AT57:AT59"/>
    <mergeCell ref="AU57:AU59"/>
    <mergeCell ref="AS57:AS59"/>
    <mergeCell ref="I18:K18"/>
    <mergeCell ref="I19:K19"/>
    <mergeCell ref="I20:K20"/>
    <mergeCell ref="AV57:AV59"/>
    <mergeCell ref="AW57:AW59"/>
    <mergeCell ref="N15:N17"/>
    <mergeCell ref="O15:O17"/>
    <mergeCell ref="P15:P17"/>
    <mergeCell ref="N32:P32"/>
    <mergeCell ref="N33:P33"/>
    <mergeCell ref="AA21:AA24"/>
    <mergeCell ref="N21:N24"/>
    <mergeCell ref="O21:O24"/>
    <mergeCell ref="P21:P24"/>
    <mergeCell ref="Q15:Q17"/>
    <mergeCell ref="R15:R17"/>
    <mergeCell ref="N18:P20"/>
    <mergeCell ref="S15:S17"/>
    <mergeCell ref="T15:T17"/>
    <mergeCell ref="U15:U17"/>
    <mergeCell ref="N25:P27"/>
    <mergeCell ref="N28:P30"/>
    <mergeCell ref="N51:P51"/>
    <mergeCell ref="N52:P55"/>
    <mergeCell ref="Z15:Z17"/>
    <mergeCell ref="N34:P36"/>
    <mergeCell ref="N37:P37"/>
    <mergeCell ref="Z25:Z27"/>
    <mergeCell ref="Y52:Y55"/>
    <mergeCell ref="Z21:Z24"/>
    <mergeCell ref="I5:K5"/>
    <mergeCell ref="I6:K6"/>
    <mergeCell ref="I7:K7"/>
    <mergeCell ref="I8:K8"/>
    <mergeCell ref="I9:K9"/>
    <mergeCell ref="N14:P14"/>
    <mergeCell ref="N13:P13"/>
    <mergeCell ref="I28:K28"/>
    <mergeCell ref="I29:K29"/>
    <mergeCell ref="I30:K30"/>
    <mergeCell ref="I32:K32"/>
    <mergeCell ref="I33:K33"/>
    <mergeCell ref="I34:K34"/>
    <mergeCell ref="I51:K51"/>
    <mergeCell ref="I56:K56"/>
    <mergeCell ref="I57:K57"/>
    <mergeCell ref="N5:P5"/>
    <mergeCell ref="N6:P6"/>
    <mergeCell ref="N7:P7"/>
    <mergeCell ref="N8:P8"/>
    <mergeCell ref="N9:P9"/>
    <mergeCell ref="N11:P11"/>
    <mergeCell ref="N12:P12"/>
  </mergeCells>
  <hyperlinks>
    <hyperlink ref="AF5" r:id="rId1" display="http://transparencia.cdmx.gob.mx/storage/app/uploads/public/001/ AR/REN/001 ARRENDAMIENTO 6° PISO (GRUPO HEXA) (1).doc"/>
    <hyperlink ref="AF6" r:id="rId2" display="http://transparencia.cdmx.gob.mx/storage/app/uploads/public/002/ LA/ CO/002 LA COSMOPOLITANENERO MARZO 2016.doc"/>
    <hyperlink ref="AF7" r:id="rId3" display="http://transparencia.cdmx.gob.mx/storage/app/uploads/public/003/ AB/ADI/003 ABADI ENERO MARZO 2016.doc"/>
    <hyperlink ref="AF8" r:id="rId4" display="http://transparencia.cdmx.gob.mx/storage/app/uploads/public/004/ LI/MPI/004 LIMPIEZA ENERO MARZO 2016.docx"/>
    <hyperlink ref="AF9" r:id="rId5" display="http://transparencia.cdmx.gob.mx/storage/app/uploads/public/005/ GA/S E/005 GAS ENERO MARZO 2015.doc"/>
    <hyperlink ref="AF10" r:id="rId6" display="http://transparencia.cdmx.gob.mx/storage/app/uploads/public/007/ RO/DRI/007 RODRIGO SANCHEZ FUMIGACION.docx"/>
    <hyperlink ref="AF11" r:id="rId7" display="http://transparencia.cdmx.gob.mx/storage/app/uploads/public/010/ LI/MPI/010 LIMPIEZA ENERO MARZO 2016.docx"/>
    <hyperlink ref="AF12" r:id="rId8" display="http://transparencia.cdmx.gob.mx/storage/app/uploads/public/011/ al/ime/011 alimento perro.doc"/>
    <hyperlink ref="AF13" r:id="rId9" display="http://transparencia.cdmx.gob.mx/storage/app/uploads/public/012/ GA/S A/012 GAS ABRIL DOCOEMBRE.doc"/>
    <hyperlink ref="AF14" r:id="rId10" display="http://transparencia.cdmx.gob.mx/storage/app/uploads/public/013/ GR/UPO/013 GRUPO GASTROMOMICO GALVEZ.doc"/>
    <hyperlink ref="AF15" r:id="rId11" display="http://transparencia.cdmx.gob.mx/storage/app/uploads/public/015/ CO/NTR/015 CONTRATO MEMORIAS USB Y CDS (CARLOS SALVADOR ORTIZ CABELLO).docx"/>
    <hyperlink ref="AF18" r:id="rId12" display="http://transparencia.cdmx.gob.mx/storage/app/uploads/public/016/ CO/NTR/016 CONTRATO LLANTAS.docx"/>
    <hyperlink ref="AF21" r:id="rId13" display="http://transparencia.cdmx.gob.mx/storage/app/uploads/public/020/ CO/NTR/020 CONTRATO BALIZADO DE VEHICULOS (VALERIA ZAVALA VALENCIA).docx"/>
    <hyperlink ref="AF25" r:id="rId14" display="http://transparencia.cdmx.gob.mx/storage/app/uploads/public/019/ CO/NTR/019 CONTRATO TAMBOS DE ESPUMA (FSP).doc"/>
    <hyperlink ref="AF28" r:id="rId15" display="http://transparencia.cdmx.gob.mx/storage/app/uploads/public/014/ M /&amp; M/014 M &amp; M OIL DE MEXICO.doc"/>
    <hyperlink ref="AF31" r:id="rId16" display="http://transparencia.cdmx.gob.mx/storage/app/uploads/public/019/ CO/NTR/019 CONTRATO TAMBOS DE ESPUMA (FSP).doc"/>
    <hyperlink ref="AF32" r:id="rId17" display="http://transparencia.cdmx.gob.mx/storage/app/uploads/public/018/ CO/NTR/018 CONTRATO PAPELERIA (GRUPO GUERLA).doc"/>
    <hyperlink ref="AF33" r:id="rId18" display="http://transparencia.cdmx.gob.mx/storage/app/uploads/public/021/ CO/NTR/021 CONTRATO AGUA PURIFICADA EN GARRAFON (ELECTROPURA).docx"/>
    <hyperlink ref="AF34" r:id="rId19" display="http://transparencia.cdmx.gob.mx/storage/app/uploads/public/023/ RE/FAC/023 REFACCIONES (AUTOPARTES AZTECA).docx"/>
    <hyperlink ref="AF37" r:id="rId20" display="http://transparencia.cdmx.gob.mx/storage/app/uploads/public/024/ UN/IFO/024 UNIFORMES DE GALA (SISEM).doc"/>
    <hyperlink ref="AF38" r:id="rId21" display="http://transparencia.cdmx.gob.mx/storage/app/uploads/public/025/ CA/JAS/025 CAJAS DE CARTON (GRUPO GUERLA).doc"/>
    <hyperlink ref="AF39" r:id="rId22" display="http://transparencia.cdmx.gob.mx/storage/app/uploads/public/026/ CO/NTR/026 CONTRATO PALACIO DEL RESCATISTA 16 TANQUES 20,000 LITROS.docx"/>
    <hyperlink ref="AF47" r:id="rId23" display="http://transparencia.cdmx.gob.mx/storage/app/uploads/public/027/ CO/NTR/027 CONTRATO UNICORNIO PRENDAS DE PROTECCION IZP III.docx"/>
    <hyperlink ref="AF51" r:id="rId24" display="http://transparencia.cdmx.gob.mx/storage/app/uploads/public/030/ CO/NTR/030 CONTRATO NUEVO TORTILLAS TERMINAR AÑO (GRUPO GASTROMOMICO GALVEZ).doc"/>
    <hyperlink ref="AF52" r:id="rId25" display="http://transparencia.cdmx.gob.mx/storage/app/uploads/public/031/ CO/NTR/031 CONTRATO MANGUERAS PITONES Y COPLES (NAUTICA DIESEL EUROPEA).docx"/>
    <hyperlink ref="AF56" r:id="rId26" display="http://transparencia.cdmx.gob.mx/storage/app/uploads/public/032/ CO/NTR/032 CONTRATO ALIMENTOS DICIEMBRE (GALVEZ).docx"/>
    <hyperlink ref="AF57" r:id="rId27" display="http://transparencia.cdmx.gob.mx/storage/app/uploads/public/033/ SE/RVI/033 SERVICIO AUTOMOTRIZ LEMARC.doc"/>
    <hyperlink ref="AR6" r:id="rId28" display="http://transparencia.cdmx.gob.mx/storage/app/uploads/public/CON/VEN/IO /CONVENIO MODIFICATORIO LA COSMOPOLITAN2016.doc"/>
    <hyperlink ref="AR7" r:id="rId29" display="http://transparencia.cdmx.gob.mx/storage/app/uploads/public/CON/VEN/IO /CONVENIO MODIFICAORIO ABADI 2016.doc"/>
    <hyperlink ref="AR8" r:id="rId30" display="http://transparencia.cdmx.gob.mx/storage/app/uploads/public/PRI/MER/ CO/PRIMER CONVENIO MODIFICATORIO (LyM).doc"/>
    <hyperlink ref="AR11" r:id="rId31" display="http://transparencia.cdmx.gob.mx/storage/app/uploads/public/PRI/MER/ CO/PRIMER CONVENIO MODIFICATORIO LIMPIEZA JULIO 2016.doc"/>
  </hyperlinks>
  <printOptions/>
  <pageMargins left="0.7" right="0.7" top="0.75" bottom="0.75" header="0.3" footer="0.3"/>
  <pageSetup horizontalDpi="600" verticalDpi="600" orientation="portrait" paperSize="9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D3:G3"/>
  <sheetViews>
    <sheetView zoomScalePageLayoutView="0" workbookViewId="0" topLeftCell="A1">
      <selection activeCell="G3" sqref="G3"/>
    </sheetView>
  </sheetViews>
  <sheetFormatPr defaultColWidth="11.421875" defaultRowHeight="15"/>
  <cols>
    <col min="5" max="5" width="12.28125" style="7" bestFit="1" customWidth="1"/>
    <col min="6" max="6" width="13.7109375" style="0" bestFit="1" customWidth="1"/>
    <col min="7" max="7" width="12.28125" style="0" bestFit="1" customWidth="1"/>
  </cols>
  <sheetData>
    <row r="3" spans="4:7" ht="14.25">
      <c r="D3" s="9">
        <v>1837000</v>
      </c>
      <c r="E3" s="7">
        <f>D3*0.16</f>
        <v>293920</v>
      </c>
      <c r="F3" s="7">
        <f>D3/1.16</f>
        <v>1583620.6896551726</v>
      </c>
      <c r="G3" s="13">
        <f>F3*0.15</f>
        <v>237543.10344827588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Viry</cp:lastModifiedBy>
  <cp:lastPrinted>2017-03-02T16:44:23Z</cp:lastPrinted>
  <dcterms:created xsi:type="dcterms:W3CDTF">2016-10-12T17:34:52Z</dcterms:created>
  <dcterms:modified xsi:type="dcterms:W3CDTF">2017-03-11T00:05:14Z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