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PRESUPUESTO 2017\FORMATO DE TRANSPARENCIA\TRIMESTRALES 2016\"/>
    </mc:Choice>
  </mc:AlternateContent>
  <bookViews>
    <workbookView xWindow="0" yWindow="0" windowWidth="28800" windowHeight="11835" tabRatio="908" activeTab="4"/>
  </bookViews>
  <sheets>
    <sheet name="Caratula" sheetId="65" r:id="rId1"/>
    <sheet name="ECG-1" sheetId="5" r:id="rId2"/>
    <sheet name="ECG-2" sheetId="48" r:id="rId3"/>
    <sheet name="EPC" sheetId="54" r:id="rId4"/>
    <sheet name="APP-1" sheetId="8" r:id="rId5"/>
    <sheet name="APP-2" sheetId="68" r:id="rId6"/>
    <sheet name="APP-3" sheetId="80" r:id="rId7"/>
    <sheet name="ARF" sheetId="87" r:id="rId8"/>
    <sheet name="AR" sheetId="88" r:id="rId9"/>
    <sheet name="IPP" sheetId="47" r:id="rId10"/>
    <sheet name="EAP" sheetId="84" r:id="rId11"/>
    <sheet name="ADS-1" sheetId="22" r:id="rId12"/>
    <sheet name="ADS-2" sheetId="53" r:id="rId13"/>
    <sheet name="SAP" sheetId="26" r:id="rId14"/>
    <sheet name="FIC" sheetId="86" r:id="rId15"/>
    <sheet name="AUR" sheetId="71" r:id="rId16"/>
    <sheet name="PPD" sheetId="67" r:id="rId17"/>
    <sheet name="Formato 6d" sheetId="97" r:id="rId18"/>
  </sheets>
  <externalReferences>
    <externalReference r:id="rId19"/>
    <externalReference r:id="rId20"/>
    <externalReference r:id="rId21"/>
    <externalReference r:id="rId22"/>
    <externalReference r:id="rId23"/>
    <externalReference r:id="rId24"/>
    <externalReference r:id="rId25"/>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8">[1]INICIO!$Y$166:$Y$186</definedName>
    <definedName name="___EJE1">[2]INICIO!$Y$166:$Y$186</definedName>
    <definedName name="___EJE2" localSheetId="8">[1]INICIO!$Y$188:$Y$229</definedName>
    <definedName name="___EJE2">[2]INICIO!$Y$188:$Y$229</definedName>
    <definedName name="___EJE3" localSheetId="8">[1]INICIO!$Y$231:$Y$247</definedName>
    <definedName name="___EJE3">[2]INICIO!$Y$231:$Y$247</definedName>
    <definedName name="___EJE4" localSheetId="8">[1]INICIO!$Y$249:$Y$272</definedName>
    <definedName name="___EJE4">[2]INICIO!$Y$249:$Y$272</definedName>
    <definedName name="___EJE5" localSheetId="8">[1]INICIO!$Y$274:$Y$287</definedName>
    <definedName name="___EJE5">[2]INICIO!$Y$274:$Y$287</definedName>
    <definedName name="___EJE6" localSheetId="8">[1]INICIO!$Y$289:$Y$314</definedName>
    <definedName name="___EJE6">[2]INICIO!$Y$289:$Y$314</definedName>
    <definedName name="___EJE7" localSheetId="8">[1]INICIO!$Y$316:$Y$356</definedName>
    <definedName name="___EJE7">[2]INICIO!$Y$316:$Y$356</definedName>
    <definedName name="__EJE1" localSheetId="8">[1]INICIO!$Y$166:$Y$186</definedName>
    <definedName name="__EJE1">[2]INICIO!$Y$166:$Y$186</definedName>
    <definedName name="__EJE2" localSheetId="8">[1]INICIO!$Y$188:$Y$229</definedName>
    <definedName name="__EJE2">[2]INICIO!$Y$188:$Y$229</definedName>
    <definedName name="__EJE3" localSheetId="8">[1]INICIO!$Y$231:$Y$247</definedName>
    <definedName name="__EJE3">[2]INICIO!$Y$231:$Y$247</definedName>
    <definedName name="__EJE4" localSheetId="8">[1]INICIO!$Y$249:$Y$272</definedName>
    <definedName name="__EJE4">[2]INICIO!$Y$249:$Y$272</definedName>
    <definedName name="__EJE5" localSheetId="8">[1]INICIO!$Y$274:$Y$287</definedName>
    <definedName name="__EJE5">[2]INICIO!$Y$274:$Y$287</definedName>
    <definedName name="__EJE6" localSheetId="8">[1]INICIO!$Y$289:$Y$314</definedName>
    <definedName name="__EJE6">[2]INICIO!$Y$289:$Y$314</definedName>
    <definedName name="__EJE7" localSheetId="8">[1]INICIO!$Y$316:$Y$356</definedName>
    <definedName name="__EJE7">[2]INICIO!$Y$316:$Y$356</definedName>
    <definedName name="_EJE1" localSheetId="8">[1]INICIO!$Y$166:$Y$186</definedName>
    <definedName name="_EJE1" localSheetId="9">[3]INICIO!$Y$166:$Y$186</definedName>
    <definedName name="_EJE1">[2]INICIO!$Y$166:$Y$186</definedName>
    <definedName name="_EJE2" localSheetId="8">[1]INICIO!$Y$188:$Y$229</definedName>
    <definedName name="_EJE2" localSheetId="9">[3]INICIO!$Y$188:$Y$229</definedName>
    <definedName name="_EJE2">[2]INICIO!$Y$188:$Y$229</definedName>
    <definedName name="_EJE3" localSheetId="8">[1]INICIO!$Y$231:$Y$247</definedName>
    <definedName name="_EJE3" localSheetId="9">[3]INICIO!$Y$231:$Y$247</definedName>
    <definedName name="_EJE3">[2]INICIO!$Y$231:$Y$247</definedName>
    <definedName name="_EJE4" localSheetId="8">[1]INICIO!$Y$249:$Y$272</definedName>
    <definedName name="_EJE4" localSheetId="9">[3]INICIO!$Y$249:$Y$272</definedName>
    <definedName name="_EJE4">[2]INICIO!$Y$249:$Y$272</definedName>
    <definedName name="_EJE5" localSheetId="8">[1]INICIO!$Y$274:$Y$287</definedName>
    <definedName name="_EJE5" localSheetId="9">[3]INICIO!$Y$274:$Y$287</definedName>
    <definedName name="_EJE5">[2]INICIO!$Y$274:$Y$287</definedName>
    <definedName name="_EJE6" localSheetId="8">[1]INICIO!$Y$289:$Y$314</definedName>
    <definedName name="_EJE6" localSheetId="9">[3]INICIO!$Y$289:$Y$314</definedName>
    <definedName name="_EJE6">[2]INICIO!$Y$289:$Y$314</definedName>
    <definedName name="_EJE7" localSheetId="8">[1]INICIO!$Y$316:$Y$356</definedName>
    <definedName name="_EJE7" localSheetId="9">[3]INICIO!$Y$316:$Y$356</definedName>
    <definedName name="_EJE7">[2]INICIO!$Y$316:$Y$356</definedName>
    <definedName name="_Toc256789589" localSheetId="3">EPC!$A$1</definedName>
    <definedName name="adys_tipo" localSheetId="8">[1]INICIO!$AR$24:$AR$27</definedName>
    <definedName name="adys_tipo" localSheetId="9">[3]INICIO!$AR$24:$AR$27</definedName>
    <definedName name="adys_tipo">[2]INICIO!$AR$24:$AR$27</definedName>
    <definedName name="AI" localSheetId="8">[1]INICIO!$AU$5:$AW$543</definedName>
    <definedName name="AI" localSheetId="9">[3]INICIO!$AU$5:$AW$543</definedName>
    <definedName name="AI">[2]INICIO!$AU$5:$AW$543</definedName>
    <definedName name="_xlnm.Print_Area" localSheetId="11">'ADS-1'!$A$1:$E$29</definedName>
    <definedName name="_xlnm.Print_Area" localSheetId="12">'ADS-2'!$A$1:$F$26</definedName>
    <definedName name="_xlnm.Print_Area" localSheetId="4">'APP-1'!$A$1:$Q$30</definedName>
    <definedName name="_xlnm.Print_Area" localSheetId="6">'APP-3'!$A$1:$U$40</definedName>
    <definedName name="_xlnm.Print_Area" localSheetId="8">AR!$A$1:$P$66</definedName>
    <definedName name="_xlnm.Print_Area" localSheetId="15">AUR!$A$1:$D$28</definedName>
    <definedName name="_xlnm.Print_Area" localSheetId="10">EAP!$A$1:$F$31</definedName>
    <definedName name="_xlnm.Print_Area" localSheetId="2">'ECG-2'!$A$5:$G$20</definedName>
    <definedName name="_xlnm.Print_Area" localSheetId="3">EPC!$A$1:$I$47</definedName>
    <definedName name="_xlnm.Print_Area" localSheetId="14">FIC!$A$1:$C$29</definedName>
    <definedName name="_xlnm.Print_Area" localSheetId="17">'Formato 6d'!$B$2:$I$37</definedName>
    <definedName name="_xlnm.Print_Area" localSheetId="9">IPP!$B$2:$L$17</definedName>
    <definedName name="_xlnm.Print_Area" localSheetId="16">PPD!$A$1:$G$36</definedName>
    <definedName name="_xlnm.Print_Area" localSheetId="13">SAP!$A$1:$G$31</definedName>
    <definedName name="CAPIT" localSheetId="8">#REF!</definedName>
    <definedName name="CAPIT" localSheetId="17">#REF!</definedName>
    <definedName name="CAPIT">#REF!</definedName>
    <definedName name="CENPAR" localSheetId="8">#REF!</definedName>
    <definedName name="CENPAR" localSheetId="17">#REF!</definedName>
    <definedName name="CENPAR">#REF!</definedName>
    <definedName name="datos" localSheetId="8">OFFSET([4]datos!$A$1,0,0,COUNTA([4]datos!$A$1:$A$65536),23)</definedName>
    <definedName name="datos" localSheetId="15">OFFSET([2]datos!$A$1,0,0,COUNTA([2]datos!$A$1:$A$65536),23)</definedName>
    <definedName name="datos" localSheetId="9">OFFSET([5]datos!$A$1,0,0,COUNTA([5]datos!$A$1:$A$65536),23)</definedName>
    <definedName name="datos">OFFSET([6]datos!$A$1,0,0,COUNTA([6]datos!$A$1:$A$65536),23)</definedName>
    <definedName name="dc" localSheetId="8">#REF!</definedName>
    <definedName name="dc" localSheetId="17">#REF!</definedName>
    <definedName name="dc">#REF!</definedName>
    <definedName name="DEFAULT" localSheetId="8">[1]INICIO!$AA$10</definedName>
    <definedName name="DEFAULT" localSheetId="9">[3]INICIO!$AA$10</definedName>
    <definedName name="DEFAULT">[2]INICIO!$AA$10</definedName>
    <definedName name="DEUDA" localSheetId="8">#REF!</definedName>
    <definedName name="DEUDA" localSheetId="17">#REF!</definedName>
    <definedName name="DEUDA">#REF!</definedName>
    <definedName name="egvb" localSheetId="8">#REF!</definedName>
    <definedName name="egvb" localSheetId="17">#REF!</definedName>
    <definedName name="egvb">#REF!</definedName>
    <definedName name="EJER" localSheetId="8">#REF!</definedName>
    <definedName name="EJER" localSheetId="17">#REF!</definedName>
    <definedName name="EJER">#REF!</definedName>
    <definedName name="EJES" localSheetId="8">[1]INICIO!$Y$151:$Y$157</definedName>
    <definedName name="EJES" localSheetId="9">[3]INICIO!$Y$151:$Y$157</definedName>
    <definedName name="EJES">[2]INICIO!$Y$151:$Y$157</definedName>
    <definedName name="ENFPEM" localSheetId="17">#REF!</definedName>
    <definedName name="ENFPEM">#REF!</definedName>
    <definedName name="FIDCOS" localSheetId="8">[1]INICIO!$DH$5:$DI$96</definedName>
    <definedName name="FIDCOS" localSheetId="9">[3]INICIO!$DH$5:$DI$96</definedName>
    <definedName name="FIDCOS">[2]INICIO!$DH$5:$DI$96</definedName>
    <definedName name="FPC" localSheetId="8">[1]INICIO!$DE$5:$DF$96</definedName>
    <definedName name="FPC" localSheetId="9">[3]INICIO!$DE$5:$DF$96</definedName>
    <definedName name="FPC">[2]INICIO!$DE$5:$DF$96</definedName>
    <definedName name="gasto_gci" localSheetId="8">[1]INICIO!$AO$48:$AO$49</definedName>
    <definedName name="gasto_gci" localSheetId="9">[3]INICIO!$AO$48:$AO$49</definedName>
    <definedName name="gasto_gci">[2]INICIO!$AO$48:$AO$49</definedName>
    <definedName name="KEY">[7]cats!$A$1:$B$9</definedName>
    <definedName name="LABEL" localSheetId="8">[4]INICIO!$AY$5:$AZ$97</definedName>
    <definedName name="LABEL" localSheetId="15">[2]INICIO!$AY$5:$AZ$97</definedName>
    <definedName name="LABEL" localSheetId="9">[5]INICIO!$AY$5:$AZ$97</definedName>
    <definedName name="LABEL">[6]INICIO!$AY$5:$AZ$97</definedName>
    <definedName name="label1g" localSheetId="8">[1]INICIO!$AA$19</definedName>
    <definedName name="label1g" localSheetId="9">[3]INICIO!$AA$19</definedName>
    <definedName name="label1g">[2]INICIO!$AA$19</definedName>
    <definedName name="label1S" localSheetId="8">[1]INICIO!$AA$22</definedName>
    <definedName name="label1S" localSheetId="9">[3]INICIO!$AA$22</definedName>
    <definedName name="label1S">[2]INICIO!$AA$22</definedName>
    <definedName name="label2g" localSheetId="8">[1]INICIO!$AA$20</definedName>
    <definedName name="label2g" localSheetId="9">[3]INICIO!$AA$20</definedName>
    <definedName name="label2g">[2]INICIO!$AA$20</definedName>
    <definedName name="label2S" localSheetId="8">[1]INICIO!$AA$23</definedName>
    <definedName name="label2S" localSheetId="9">[3]INICIO!$AA$23</definedName>
    <definedName name="label2S">[2]INICIO!$AA$23</definedName>
    <definedName name="Líneadeacción" localSheetId="6">[6]INICIO!#REF!</definedName>
    <definedName name="Líneadeacción" localSheetId="8">[4]INICIO!#REF!</definedName>
    <definedName name="Líneadeacción" localSheetId="7">[6]INICIO!#REF!</definedName>
    <definedName name="Líneadeacción" localSheetId="10">[6]INICIO!#REF!</definedName>
    <definedName name="Líneadeacción" localSheetId="14">[6]INICIO!#REF!</definedName>
    <definedName name="Líneadeacción" localSheetId="17">[6]INICIO!#REF!</definedName>
    <definedName name="Líneadeacción">[6]INICIO!#REF!</definedName>
    <definedName name="LISTA_2016" localSheetId="17">#REF!</definedName>
    <definedName name="LISTA_2016">#REF!</definedName>
    <definedName name="lista_ai" localSheetId="8">[1]INICIO!$AO$55:$AO$96</definedName>
    <definedName name="lista_ai" localSheetId="9">[3]INICIO!$AO$55:$AO$96</definedName>
    <definedName name="lista_ai">[2]INICIO!$AO$55:$AO$96</definedName>
    <definedName name="lista_deleg" localSheetId="8">[1]INICIO!$AR$34:$AR$49</definedName>
    <definedName name="lista_deleg" localSheetId="9">[3]INICIO!$AR$34:$AR$49</definedName>
    <definedName name="lista_deleg">[2]INICIO!$AR$34:$AR$49</definedName>
    <definedName name="lista_eppa" localSheetId="8">[1]INICIO!$AR$55:$AS$149</definedName>
    <definedName name="lista_eppa" localSheetId="9">[3]INICIO!$AR$55:$AS$149</definedName>
    <definedName name="lista_eppa">[2]INICIO!$AR$55:$AS$149</definedName>
    <definedName name="LISTA_UR" localSheetId="8">[1]INICIO!$Y$4:$Z$93</definedName>
    <definedName name="LISTA_UR" localSheetId="9">[3]INICIO!$Y$4:$Z$93</definedName>
    <definedName name="LISTA_UR">[2]INICIO!$Y$4:$Z$93</definedName>
    <definedName name="MAPPEGS" localSheetId="8">[4]INICIO!#REF!</definedName>
    <definedName name="MAPPEGS" localSheetId="7">[6]INICIO!#REF!</definedName>
    <definedName name="MAPPEGS" localSheetId="10">[6]INICIO!#REF!</definedName>
    <definedName name="MAPPEGS" localSheetId="14">[6]INICIO!#REF!</definedName>
    <definedName name="MAPPEGS" localSheetId="17">[6]INICIO!#REF!</definedName>
    <definedName name="MAPPEGS">[6]INICIO!#REF!</definedName>
    <definedName name="MODIF" localSheetId="8">[1]datos!$U$2:$U$31674</definedName>
    <definedName name="MODIF" localSheetId="9">[3]datos!$U$2:$U$31674</definedName>
    <definedName name="MODIF">[2]datos!$U$2:$U$31674</definedName>
    <definedName name="MSG_ERROR1" localSheetId="8">[4]INICIO!$AA$11</definedName>
    <definedName name="MSG_ERROR1" localSheetId="15">[2]INICIO!$AA$11</definedName>
    <definedName name="MSG_ERROR1" localSheetId="9">[5]INICIO!$AA$11</definedName>
    <definedName name="MSG_ERROR1">[6]INICIO!$AA$11</definedName>
    <definedName name="MSG_ERROR2" localSheetId="8">[1]INICIO!$AA$12</definedName>
    <definedName name="MSG_ERROR2" localSheetId="9">[3]INICIO!$AA$12</definedName>
    <definedName name="MSG_ERROR2">[2]INICIO!$AA$12</definedName>
    <definedName name="OPCION2" localSheetId="12">[6]INICIO!#REF!</definedName>
    <definedName name="OPCION2" localSheetId="6">[6]INICIO!#REF!</definedName>
    <definedName name="OPCION2" localSheetId="8">[4]INICIO!#REF!</definedName>
    <definedName name="OPCION2" localSheetId="7">[6]INICIO!#REF!</definedName>
    <definedName name="OPCION2" localSheetId="15">[2]INICIO!#REF!</definedName>
    <definedName name="OPCION2" localSheetId="10">[6]INICIO!#REF!</definedName>
    <definedName name="OPCION2" localSheetId="2">[6]INICIO!#REF!</definedName>
    <definedName name="OPCION2" localSheetId="3">[6]INICIO!#REF!</definedName>
    <definedName name="OPCION2" localSheetId="14">[6]INICIO!#REF!</definedName>
    <definedName name="OPCION2" localSheetId="17">[6]INICIO!#REF!</definedName>
    <definedName name="OPCION2" localSheetId="9">[5]INICIO!#REF!</definedName>
    <definedName name="OPCION2" localSheetId="16">[6]INICIO!#REF!</definedName>
    <definedName name="OPCION2">[6]INICIO!#REF!</definedName>
    <definedName name="ORIG" localSheetId="8">[1]datos!$T$2:$T$31674</definedName>
    <definedName name="ORIG" localSheetId="9">[3]datos!$T$2:$T$31674</definedName>
    <definedName name="ORIG">[2]datos!$T$2:$T$31674</definedName>
    <definedName name="P" localSheetId="8">[1]INICIO!$AO$5:$AP$32</definedName>
    <definedName name="P" localSheetId="9">[3]INICIO!$AO$5:$AP$32</definedName>
    <definedName name="P">[2]INICIO!$AO$5:$AP$32</definedName>
    <definedName name="P_K" localSheetId="8">[1]INICIO!$AO$5:$AO$32</definedName>
    <definedName name="P_K" localSheetId="9">[3]INICIO!$AO$5:$AO$32</definedName>
    <definedName name="P_K">[2]INICIO!$AO$5:$AO$32</definedName>
    <definedName name="PE" localSheetId="8">[1]INICIO!$AR$5:$AS$16</definedName>
    <definedName name="PE" localSheetId="9">[3]INICIO!$AR$5:$AS$16</definedName>
    <definedName name="PE">[2]INICIO!$AR$5:$AS$16</definedName>
    <definedName name="PE_K" localSheetId="8">[1]INICIO!$AR$5:$AR$16</definedName>
    <definedName name="PE_K" localSheetId="9">[3]INICIO!$AR$5:$AR$16</definedName>
    <definedName name="PE_K">[2]INICIO!$AR$5:$AR$16</definedName>
    <definedName name="PEDO" localSheetId="8">[4]INICIO!#REF!</definedName>
    <definedName name="PEDO" localSheetId="17">[4]INICIO!#REF!</definedName>
    <definedName name="PEDO">[4]INICIO!#REF!</definedName>
    <definedName name="PERIODO" localSheetId="8">#REF!</definedName>
    <definedName name="PERIODO" localSheetId="17">#REF!</definedName>
    <definedName name="PERIODO">#REF!</definedName>
    <definedName name="PROG" localSheetId="8">#REF!</definedName>
    <definedName name="PROG" localSheetId="17">#REF!</definedName>
    <definedName name="PROG">#REF!</definedName>
    <definedName name="ptda" localSheetId="8">#REF!</definedName>
    <definedName name="ptda" localSheetId="17">#REF!</definedName>
    <definedName name="ptda">#REF!</definedName>
    <definedName name="rubros_fpc" localSheetId="8">[1]INICIO!$AO$39:$AO$42</definedName>
    <definedName name="rubros_fpc" localSheetId="9">[3]INICIO!$AO$39:$AO$42</definedName>
    <definedName name="rubros_fpc">[2]INICIO!$AO$39:$AO$42</definedName>
    <definedName name="_xlnm.Print_Titles" localSheetId="11">'ADS-1'!$1:$6</definedName>
    <definedName name="_xlnm.Print_Titles" localSheetId="12">'ADS-2'!$1:$6</definedName>
    <definedName name="_xlnm.Print_Titles" localSheetId="4">'APP-1'!$1:$7</definedName>
    <definedName name="_xlnm.Print_Titles" localSheetId="5">'APP-2'!$1:$6</definedName>
    <definedName name="_xlnm.Print_Titles" localSheetId="6">'APP-3'!$1:$8</definedName>
    <definedName name="_xlnm.Print_Titles" localSheetId="8">AR!$2:$7</definedName>
    <definedName name="_xlnm.Print_Titles" localSheetId="7">ARF!$1:$6</definedName>
    <definedName name="_xlnm.Print_Titles" localSheetId="15">AUR!$1:$6</definedName>
    <definedName name="_xlnm.Print_Titles" localSheetId="10">EAP!$1:$11</definedName>
    <definedName name="_xlnm.Print_Titles" localSheetId="1">'ECG-1'!$1:$6</definedName>
    <definedName name="_xlnm.Print_Titles" localSheetId="2">'ECG-2'!$1:$6</definedName>
    <definedName name="_xlnm.Print_Titles" localSheetId="3">EPC!$1:$6</definedName>
    <definedName name="_xlnm.Print_Titles" localSheetId="14">FIC!$1:$9</definedName>
    <definedName name="_xlnm.Print_Titles" localSheetId="9">IPP!$2:$9</definedName>
    <definedName name="_xlnm.Print_Titles" localSheetId="16">PPD!$1:$7</definedName>
    <definedName name="_xlnm.Print_Titles" localSheetId="13">SAP!$1:$6</definedName>
    <definedName name="TYA" localSheetId="8">#REF!</definedName>
    <definedName name="TYA" localSheetId="17">#REF!</definedName>
    <definedName name="TYA">#REF!</definedName>
    <definedName name="U" localSheetId="8">[1]INICIO!$Y$4:$Z$93</definedName>
    <definedName name="U" localSheetId="9">[3]INICIO!$Y$4:$Z$93</definedName>
    <definedName name="U">[2]INICIO!$Y$4:$Z$93</definedName>
    <definedName name="UEG_DENOM" localSheetId="8">[1]datos!$R$2:$R$31674</definedName>
    <definedName name="UEG_DENOM" localSheetId="9">[3]datos!$R$2:$R$31674</definedName>
    <definedName name="UEG_DENOM">[2]datos!$R$2:$R$31674</definedName>
    <definedName name="UR" localSheetId="8">[1]INICIO!$AJ$5:$AM$99</definedName>
    <definedName name="UR" localSheetId="9">[3]INICIO!$AJ$5:$AM$99</definedName>
    <definedName name="UR">[2]INICIO!$AJ$5:$AM$99</definedName>
  </definedNames>
  <calcPr calcId="152511"/>
</workbook>
</file>

<file path=xl/calcChain.xml><?xml version="1.0" encoding="utf-8"?>
<calcChain xmlns="http://schemas.openxmlformats.org/spreadsheetml/2006/main">
  <c r="E24" i="97" l="1"/>
  <c r="G44" i="54"/>
  <c r="F44" i="54"/>
  <c r="G42" i="54"/>
  <c r="F42" i="54"/>
  <c r="G40" i="54"/>
  <c r="F40" i="54"/>
  <c r="G38" i="54"/>
  <c r="F38" i="54"/>
  <c r="G36" i="54"/>
  <c r="F36" i="54"/>
  <c r="G34" i="54"/>
  <c r="F34" i="54"/>
  <c r="G32" i="54"/>
  <c r="F32" i="54"/>
  <c r="G30" i="54"/>
  <c r="F30" i="54"/>
  <c r="G28" i="54"/>
  <c r="F28" i="54"/>
  <c r="G26" i="54"/>
  <c r="F26" i="54"/>
  <c r="G24" i="54"/>
  <c r="F24" i="54"/>
  <c r="G22" i="54"/>
  <c r="F22" i="54"/>
  <c r="G20" i="54"/>
  <c r="F20" i="54"/>
  <c r="G18" i="54"/>
  <c r="F18" i="54"/>
  <c r="G16" i="54"/>
  <c r="F16" i="54"/>
  <c r="G14" i="54"/>
  <c r="F14" i="54"/>
  <c r="G12" i="54"/>
  <c r="F12" i="54"/>
  <c r="G10" i="54"/>
  <c r="F10" i="54"/>
  <c r="G8" i="54" l="1"/>
  <c r="F8" i="54"/>
  <c r="F7" i="84" l="1"/>
  <c r="D7" i="84"/>
  <c r="O23" i="8"/>
  <c r="O22" i="8" s="1"/>
  <c r="O21" i="8" s="1"/>
  <c r="O20" i="8" s="1"/>
  <c r="N23" i="8"/>
  <c r="N22" i="8" s="1"/>
  <c r="N21" i="8" s="1"/>
  <c r="N20" i="8" s="1"/>
  <c r="M23" i="8"/>
  <c r="M22" i="8" s="1"/>
  <c r="M21" i="8" s="1"/>
  <c r="M20" i="8" s="1"/>
  <c r="L23" i="8"/>
  <c r="L22" i="8" s="1"/>
  <c r="L21" i="8" s="1"/>
  <c r="L20" i="8" s="1"/>
  <c r="O17" i="8"/>
  <c r="O16" i="8" s="1"/>
  <c r="O15" i="8" s="1"/>
  <c r="O14" i="8" s="1"/>
  <c r="N17" i="8"/>
  <c r="N16" i="8" s="1"/>
  <c r="N15" i="8" s="1"/>
  <c r="N14" i="8" s="1"/>
  <c r="M17" i="8"/>
  <c r="M16" i="8" s="1"/>
  <c r="M15" i="8" s="1"/>
  <c r="M14" i="8" s="1"/>
  <c r="L17" i="8"/>
  <c r="L16" i="8" s="1"/>
  <c r="L15" i="8" s="1"/>
  <c r="L14" i="8" s="1"/>
  <c r="O11" i="8"/>
  <c r="O10" i="8" s="1"/>
  <c r="O9" i="8" s="1"/>
  <c r="O8" i="8" s="1"/>
  <c r="N11" i="8"/>
  <c r="N10" i="8" s="1"/>
  <c r="N9" i="8" s="1"/>
  <c r="N8" i="8" s="1"/>
  <c r="M11" i="8"/>
  <c r="M10" i="8" s="1"/>
  <c r="M9" i="8" s="1"/>
  <c r="M8" i="8" s="1"/>
  <c r="L11" i="8"/>
  <c r="L10" i="8" s="1"/>
  <c r="L9" i="8" s="1"/>
  <c r="L8" i="8" s="1"/>
  <c r="O28" i="8"/>
  <c r="N28" i="8"/>
  <c r="M28" i="8"/>
  <c r="L28" i="8"/>
  <c r="P24" i="8"/>
  <c r="P18" i="8"/>
  <c r="P12" i="8"/>
  <c r="K24" i="8"/>
  <c r="K18" i="8"/>
  <c r="K12" i="8"/>
  <c r="E46" i="54"/>
  <c r="D46" i="54"/>
  <c r="C46" i="54"/>
  <c r="B46" i="54"/>
  <c r="E15" i="48"/>
  <c r="D15" i="48"/>
  <c r="C15" i="48"/>
  <c r="G15" i="48"/>
  <c r="F15" i="48"/>
  <c r="G17" i="48"/>
  <c r="F17" i="48"/>
  <c r="G13" i="48"/>
  <c r="F13" i="48"/>
  <c r="G11" i="48"/>
  <c r="F11" i="48"/>
  <c r="G9" i="48"/>
  <c r="F9" i="48"/>
  <c r="E8" i="48"/>
  <c r="E19" i="48" s="1"/>
  <c r="D8" i="48"/>
  <c r="C8" i="48"/>
  <c r="C19" i="48" s="1"/>
  <c r="B15" i="48"/>
  <c r="B8" i="48"/>
  <c r="E17" i="5"/>
  <c r="D17" i="5"/>
  <c r="C17" i="5"/>
  <c r="B17" i="5"/>
  <c r="F17" i="5" s="1"/>
  <c r="G28" i="5"/>
  <c r="F28" i="5"/>
  <c r="G26" i="5"/>
  <c r="F26" i="5"/>
  <c r="G24" i="5"/>
  <c r="F24" i="5"/>
  <c r="G22" i="5"/>
  <c r="F22" i="5"/>
  <c r="G20" i="5"/>
  <c r="F20" i="5"/>
  <c r="G18" i="5"/>
  <c r="F18" i="5"/>
  <c r="G17" i="5"/>
  <c r="G15" i="5"/>
  <c r="F15" i="5"/>
  <c r="G13" i="5"/>
  <c r="F13" i="5"/>
  <c r="G11" i="5"/>
  <c r="F11" i="5"/>
  <c r="G9" i="5"/>
  <c r="F9" i="5"/>
  <c r="E8" i="5"/>
  <c r="E30" i="5" s="1"/>
  <c r="D8" i="5"/>
  <c r="D30" i="5" s="1"/>
  <c r="C8" i="5"/>
  <c r="C30" i="5" s="1"/>
  <c r="B8" i="5"/>
  <c r="Q12" i="8" l="1"/>
  <c r="Q18" i="8"/>
  <c r="Q24" i="8"/>
  <c r="G8" i="48"/>
  <c r="F8" i="48"/>
  <c r="D19" i="48"/>
  <c r="G19" i="48" s="1"/>
  <c r="B19" i="48"/>
  <c r="F19" i="48" s="1"/>
  <c r="G30" i="5"/>
  <c r="F8" i="5"/>
  <c r="G8" i="5"/>
  <c r="B30" i="5"/>
  <c r="F30" i="5" s="1"/>
  <c r="I34" i="97"/>
  <c r="E34" i="97"/>
  <c r="I33" i="97"/>
  <c r="E33" i="97"/>
  <c r="I32" i="97"/>
  <c r="E32" i="97"/>
  <c r="H31" i="97"/>
  <c r="G31" i="97"/>
  <c r="F31" i="97"/>
  <c r="I31" i="97" s="1"/>
  <c r="D31" i="97"/>
  <c r="I30" i="97"/>
  <c r="E30" i="97"/>
  <c r="I29" i="97"/>
  <c r="E29" i="97"/>
  <c r="I28" i="97"/>
  <c r="E28" i="97"/>
  <c r="H27" i="97"/>
  <c r="G27" i="97"/>
  <c r="F27" i="97"/>
  <c r="I27" i="97" s="1"/>
  <c r="D27" i="97"/>
  <c r="I26" i="97"/>
  <c r="E26" i="97"/>
  <c r="I25" i="97"/>
  <c r="H24" i="97"/>
  <c r="G24" i="97"/>
  <c r="D24" i="97"/>
  <c r="I22" i="97"/>
  <c r="E22" i="97"/>
  <c r="I21" i="97"/>
  <c r="E21" i="97"/>
  <c r="I20" i="97"/>
  <c r="E20" i="97"/>
  <c r="H19" i="97"/>
  <c r="G19" i="97"/>
  <c r="F19" i="97"/>
  <c r="I19" i="97" s="1"/>
  <c r="D19" i="97"/>
  <c r="I18" i="97"/>
  <c r="E18" i="97"/>
  <c r="I17" i="97"/>
  <c r="E17" i="97"/>
  <c r="I16" i="97"/>
  <c r="E16" i="97"/>
  <c r="H15" i="97"/>
  <c r="G15" i="97"/>
  <c r="G12" i="97" s="1"/>
  <c r="F15" i="97"/>
  <c r="I15" i="97" s="1"/>
  <c r="D15" i="97"/>
  <c r="I14" i="97"/>
  <c r="E14" i="97"/>
  <c r="I13" i="97"/>
  <c r="H12" i="97"/>
  <c r="D12" i="97"/>
  <c r="D36" i="97" l="1"/>
  <c r="G36" i="97"/>
  <c r="H36" i="97"/>
  <c r="F12" i="97"/>
  <c r="E15" i="97"/>
  <c r="E19" i="97"/>
  <c r="F24" i="97"/>
  <c r="I24" i="97" s="1"/>
  <c r="E27" i="97"/>
  <c r="E31" i="97"/>
  <c r="I12" i="97" l="1"/>
  <c r="E12" i="97"/>
  <c r="F36" i="97"/>
  <c r="I36" i="97" l="1"/>
  <c r="E36" i="97"/>
</calcChain>
</file>

<file path=xl/sharedStrings.xml><?xml version="1.0" encoding="utf-8"?>
<sst xmlns="http://schemas.openxmlformats.org/spreadsheetml/2006/main" count="494" uniqueCount="277">
  <si>
    <t>(3)</t>
  </si>
  <si>
    <t>(4)</t>
  </si>
  <si>
    <t>(5)</t>
  </si>
  <si>
    <t>(6)</t>
  </si>
  <si>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</si>
  <si>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</si>
  <si>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</si>
  <si>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</si>
  <si>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</si>
  <si>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</si>
  <si>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</si>
  <si>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</si>
  <si>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</si>
  <si>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</si>
  <si>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</si>
  <si>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</si>
  <si>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</si>
  <si>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</si>
  <si>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DESTINO DEL GASTO</t>
  </si>
  <si>
    <t>MODIFICADO</t>
  </si>
  <si>
    <t>UNIDAD
DE
MEDIDA</t>
  </si>
  <si>
    <t>ALCANZADO
(2)</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</si>
  <si>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</si>
  <si>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</si>
  <si>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</si>
  <si>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</si>
  <si>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</si>
  <si>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</si>
  <si>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</si>
  <si>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</si>
  <si>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</si>
  <si>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</si>
  <si>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</si>
  <si>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</si>
  <si>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</si>
  <si>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</si>
  <si>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FI</t>
  </si>
  <si>
    <t>DEVENGADO
(2)</t>
  </si>
  <si>
    <t>EJERCIDO
(3)</t>
  </si>
  <si>
    <t>ALCANZADO
(3)</t>
  </si>
  <si>
    <t>AVANCE %</t>
  </si>
  <si>
    <t>3/1*100
=(4)</t>
  </si>
  <si>
    <t>3/2*100
=(5)</t>
  </si>
  <si>
    <t>DEVENGADO
(8)</t>
  </si>
  <si>
    <t>EJERCIDO
(9)</t>
  </si>
  <si>
    <t>FUENTE DE
FINANCIAMIENTO</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</si>
  <si>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</si>
  <si>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</si>
  <si>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</si>
  <si>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</si>
  <si>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</si>
  <si>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</si>
  <si>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</si>
  <si>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</si>
  <si>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</si>
  <si>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</si>
  <si>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</si>
  <si>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</si>
  <si>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</si>
  <si>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</si>
  <si>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</si>
  <si>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</si>
  <si>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</si>
  <si>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</si>
  <si>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</si>
  <si>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</si>
  <si>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</si>
  <si>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</si>
  <si>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</si>
  <si>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</si>
  <si>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</si>
  <si>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</si>
  <si>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</si>
  <si>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</si>
  <si>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</si>
  <si>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</si>
  <si>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</si>
  <si>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</si>
  <si>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</si>
  <si>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</si>
  <si>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</si>
  <si>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</si>
  <si>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</si>
  <si>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</si>
  <si>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</si>
  <si>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</si>
  <si>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</si>
  <si>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</si>
  <si>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</si>
  <si>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</si>
  <si>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</si>
  <si>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</si>
  <si>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</si>
  <si>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</si>
  <si>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</si>
  <si>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</si>
  <si>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</si>
  <si>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t>(6)=3-2</t>
  </si>
  <si>
    <t>TOTAL
URG (10)</t>
  </si>
  <si>
    <t>DEVENGADO
(5)</t>
  </si>
  <si>
    <t>EJERCIDO
(6)</t>
  </si>
  <si>
    <t>PAGADO
(7)</t>
  </si>
  <si>
    <t>IARCM
(%)
3/8</t>
  </si>
  <si>
    <t>PAGADO
(10)</t>
  </si>
  <si>
    <t>TOTAL URG (19)</t>
  </si>
  <si>
    <t>8/6*100
=(11)</t>
  </si>
  <si>
    <t>8/7*100
=(12)</t>
  </si>
  <si>
    <t>9/6*100
=(13)</t>
  </si>
  <si>
    <t>9/7*100
=(14)</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</si>
  <si>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</si>
  <si>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</si>
  <si>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</si>
  <si>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</si>
  <si>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</si>
  <si>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</si>
  <si>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CAUSAS DE LAS ADECUACIONES AL PRESUPUESTO</t>
  </si>
  <si>
    <t>ACCIÓN O PROYECTO</t>
  </si>
  <si>
    <t>ORIGINAL
(1)</t>
  </si>
  <si>
    <t>ICPPP
(%)
5/4
(8)</t>
  </si>
  <si>
    <t>A) Causas de las variaciones del Índice de Aplicación de Recursos para la Consecución de Metas Programadas (IARCM)</t>
  </si>
  <si>
    <t>TOTAL URG (7)</t>
  </si>
  <si>
    <t xml:space="preserve">1/ Se refiere a programas que cuentan con reglas de operación publicadas en la Gaceta Oficial del Distrito Federal. </t>
  </si>
  <si>
    <r>
      <t>DENOMINACIÓN DEL PROGRAMA</t>
    </r>
    <r>
      <rPr>
        <b/>
        <vertAlign val="superscript"/>
        <sz val="9"/>
        <rFont val="Gotham Rounded Book"/>
        <family val="3"/>
      </rPr>
      <t>1/</t>
    </r>
  </si>
  <si>
    <t>TOTAL URG (10)</t>
  </si>
  <si>
    <t>AR  ACCIONES REALIZADAS PARA LA CONSECUCIÓN DE METAS DE LAS ACTIVIDADES INSTITUCIONALES</t>
  </si>
  <si>
    <t>AO</t>
  </si>
  <si>
    <t>UNIDAD DE
MEDIDA</t>
  </si>
  <si>
    <t>METAS</t>
  </si>
  <si>
    <t>PRESUPUESTO (Pesos)</t>
  </si>
  <si>
    <t>ORIGINAL</t>
  </si>
  <si>
    <t>ALCANZADA</t>
  </si>
  <si>
    <t>INFORME  DE  AVANCE  TRIMESTRAL
ENERO-MARZO 2017</t>
  </si>
  <si>
    <t>TOTAL URG (8)</t>
  </si>
  <si>
    <t>PRESUPUESTO EJERCIDO
(Pesos con dos decimales)</t>
  </si>
  <si>
    <t>Nombre del Indicador
(5)</t>
  </si>
  <si>
    <t>Objetivo
(6)</t>
  </si>
  <si>
    <t>Nivel del Objetivo
(7)</t>
  </si>
  <si>
    <t>Tipo de Indicador
(8)</t>
  </si>
  <si>
    <t>Método de Cálculo
(9)</t>
  </si>
  <si>
    <t>Dimensión a Medir
(10)</t>
  </si>
  <si>
    <t>Frecuencia de Medición
(11)</t>
  </si>
  <si>
    <t>Unidad de Medida
(12)</t>
  </si>
  <si>
    <t>Línea Base
(13)</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</si>
  <si>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</si>
  <si>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</si>
  <si>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</si>
  <si>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</si>
  <si>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</si>
  <si>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</si>
  <si>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</si>
  <si>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</si>
  <si>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</si>
  <si>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</si>
  <si>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</si>
  <si>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</si>
  <si>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</si>
  <si>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</si>
  <si>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</si>
  <si>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</si>
  <si>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</si>
  <si>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</si>
  <si>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</si>
  <si>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</si>
  <si>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</si>
  <si>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</si>
  <si>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PROGRAMADO
 (1)</t>
  </si>
  <si>
    <t>A)  EXPLICACIÓN A LAS VARIACIONES DEL PRESUPUESTO  DEVENGADO  RESPECTO DEL PROGRAMADOAL PERIODO</t>
  </si>
  <si>
    <t>PROGRAMADO 
 (1)</t>
  </si>
  <si>
    <t>A)  EXPLICACIÓN A LAS VARIACIONES DEL PRESUPUESTO  DEVENGADO  RESPECTO DEL PROGRAMADO AL PERIODO</t>
  </si>
  <si>
    <t>PROGRAMADO
 (4)</t>
  </si>
  <si>
    <t>PROGRAMADO 
 (2)</t>
  </si>
  <si>
    <t>PROGRAMADA</t>
  </si>
  <si>
    <t>PROGRAMADO</t>
  </si>
  <si>
    <t>PROGRAMADO
2</t>
  </si>
  <si>
    <t>APROBADO 
1</t>
  </si>
  <si>
    <t>ICMPP
(%)
2/1=(3)</t>
  </si>
  <si>
    <t>Meta Programada al Periodo 
(14)</t>
  </si>
  <si>
    <t>Meta Alcanzada al Periodo
(15)</t>
  </si>
  <si>
    <t>AUR ASIGNACIONES ADICIONALES AUTORIZADOS A LAS UNIDADES RESPONSABLES DEL GASTO EN EL 
DECRETO DE PRESUPUESTO DE EGRESOS DE LA CIUDAD DE MÉXICO PARA EL EJERCICIO FISCAL 2017</t>
  </si>
  <si>
    <t>* Se refiere al presupuesto autorizado en el Anexo II del Decreto de Presupuesto de Egresos para el ejercicio fiscal 2017.</t>
  </si>
  <si>
    <t>CAPÍTULO</t>
  </si>
  <si>
    <t>IAPP INDICADORES ASOCIADOS A PROGRAMAS PRESUPUESTARIOS Y RAMO GENERAL 33</t>
  </si>
  <si>
    <t>01 CD 04 AUTORIDAD DE LA ZONA PATRIMONIO MUNDIAL NATURAL Y CULTURAL DE LA HUMANIDAD EN XOCHIMILCO, TLÁHUAC Y MILPA ALTA</t>
  </si>
  <si>
    <t xml:space="preserve">Titular: </t>
  </si>
  <si>
    <t>Responsable:</t>
  </si>
  <si>
    <t>ERASTO ENSÁSTIGA SANTIAGO</t>
  </si>
  <si>
    <t>Coordinador General</t>
  </si>
  <si>
    <t>C.P. GERARDO MONTERO PALMA</t>
  </si>
  <si>
    <t>Director de Administración</t>
  </si>
  <si>
    <r>
      <rPr>
        <sz val="9"/>
        <rFont val="Gotham Rounded Book"/>
      </rPr>
      <t>UNIDAD RESPONSABLE DEL GASTO</t>
    </r>
    <r>
      <rPr>
        <b/>
        <sz val="9"/>
        <rFont val="Gotham Rounded Book"/>
      </rPr>
      <t>:  02CD04  AUTORIDAD DE LA ZONA PATRIMONIO MUNDIAL NATURAL Y CULTURAL DE LA HUMANIDAD EN XOCHIMILCO, TLÁHUAC Y MILPA ALTA</t>
    </r>
  </si>
  <si>
    <r>
      <t xml:space="preserve">PERÍODO: </t>
    </r>
    <r>
      <rPr>
        <b/>
        <sz val="9"/>
        <rFont val="Gotham Rounded Book"/>
      </rPr>
      <t xml:space="preserve"> ENERO - MARZO 2017</t>
    </r>
  </si>
  <si>
    <t xml:space="preserve">A)  </t>
  </si>
  <si>
    <t xml:space="preserve">B) </t>
  </si>
  <si>
    <r>
      <rPr>
        <sz val="9"/>
        <rFont val="Gotham Rounded Book"/>
      </rPr>
      <t xml:space="preserve">UNIDAD RESPONSABLE DEL GASTO: </t>
    </r>
    <r>
      <rPr>
        <b/>
        <sz val="9"/>
        <rFont val="Gotham Rounded Book"/>
      </rPr>
      <t xml:space="preserve"> 02CD04  AUTORIDAD DE LA ZONA PATRIMONIO MUNDIAL NATURAL Y CULTURAL DE LA HUMANIDAD EN XOCHIMILCO, TLÁHUAC Y MILPA ALTA</t>
    </r>
  </si>
  <si>
    <t>TOTAL URG:</t>
  </si>
  <si>
    <r>
      <rPr>
        <sz val="9"/>
        <rFont val="Gotham Rounded Book"/>
      </rPr>
      <t>UNIDAD RESPONSABLE DEL GASTO</t>
    </r>
    <r>
      <rPr>
        <b/>
        <sz val="9"/>
        <rFont val="Gotham Rounded Book"/>
      </rPr>
      <t>: 02CD04  AUTORIDAD DE LA ZONA PATRIMONIO MUNDIAL NATURAL Y CULTURAL DE LA HUMANIDAD EN XOCHIMILCO, TLÁHUAC Y MILPA ALTA</t>
    </r>
  </si>
  <si>
    <r>
      <t xml:space="preserve">PERÍODO:  </t>
    </r>
    <r>
      <rPr>
        <b/>
        <sz val="9"/>
        <rFont val="Gotham Rounded Book"/>
      </rPr>
      <t>ENERO - MARZO 2017</t>
    </r>
  </si>
  <si>
    <t>TOTAL URG</t>
  </si>
  <si>
    <r>
      <t>PERÍODO:</t>
    </r>
    <r>
      <rPr>
        <b/>
        <sz val="9"/>
        <rFont val="Gotham Rounded Book"/>
      </rPr>
      <t xml:space="preserve">  ENERO - MARZO 2017</t>
    </r>
  </si>
  <si>
    <t xml:space="preserve">TOTAL URG </t>
  </si>
  <si>
    <t>EQUIDAD E INCLUSIÓN SOCIAL PARA EL DESARROLLO HUMANO</t>
  </si>
  <si>
    <t>DESARROLLO SOCIAL</t>
  </si>
  <si>
    <t>RECREACIÓN, CULTURA Y OTRAS MANIFESTACIONES SOCIAL</t>
  </si>
  <si>
    <t>CULTURA</t>
  </si>
  <si>
    <t>INFORMACIÓN PARA LA PRESERVACIÓN DEL PATRIMONIO CULTURAL</t>
  </si>
  <si>
    <t>DOCUMENTO</t>
  </si>
  <si>
    <t>GOBERNABILIDAD, SEGURIDAD Y PROTECCIÓN CIUDADANA</t>
  </si>
  <si>
    <t>GOBIERNO</t>
  </si>
  <si>
    <t>ASUNTOS DE ORDEN PUBLICO Y DESEGURIDAD INTERIOR</t>
  </si>
  <si>
    <t>PROTECCIÓN CIVIL</t>
  </si>
  <si>
    <t>GESTIÓN INTEGRAL DE RIESGO EN MATERIA DE PROTECCIÓN CIVIL</t>
  </si>
  <si>
    <t>ACCIÓN</t>
  </si>
  <si>
    <t>DESARROLLO ECONOMICO SUSTENTABLE</t>
  </si>
  <si>
    <t>PROTECCIÓN AMBIENTAL</t>
  </si>
  <si>
    <t>OTROS DE PROTECCIÓN AMBIENTAL</t>
  </si>
  <si>
    <t>PRESERVACIÓN DE LOS ECOSISTEMAS</t>
  </si>
  <si>
    <t>ATENCIÓN</t>
  </si>
  <si>
    <r>
      <t xml:space="preserve">UNIDAD RESPONSABLE DEL GASTO: </t>
    </r>
    <r>
      <rPr>
        <b/>
        <sz val="9"/>
        <rFont val="Gotham Rounded Book"/>
      </rPr>
      <t xml:space="preserve"> 02CD04  AUTORIDAD DE LA ZONA PATRIMONIO MUNDIAL NATURAL Y CULTURAL DE LA HUMANIDAD EN XOCHIMILCO, TLÁHUAC Y MILPA ALTA</t>
    </r>
  </si>
  <si>
    <t>FONDO, CONVENIO, SUBSIDIO O PARTICIPACIÓN:</t>
  </si>
  <si>
    <r>
      <t xml:space="preserve">UNIDAD RESPONSABLE DEL GASTO:  </t>
    </r>
    <r>
      <rPr>
        <b/>
        <sz val="9"/>
        <rFont val="Gotham Rounded Book"/>
      </rPr>
      <t>02CD04  AUTORIDAD DE LA ZONA PATRIMONIO MUNDIAL NATURAL Y CULTURAL DE LA HUMANIDAD EN XOCHIMILCO, TLÁHUAC Y MILPA ALTA</t>
    </r>
  </si>
  <si>
    <t xml:space="preserve">FONDO, CONVENIO, SUBSIDIO O PARTICIPACIÓN: </t>
  </si>
  <si>
    <t>ACCIONES REALIZADAS CON RECURSOS DE ORIGEN FEDERAL:</t>
  </si>
  <si>
    <t>1</t>
  </si>
  <si>
    <t>2</t>
  </si>
  <si>
    <t>4</t>
  </si>
  <si>
    <t>418</t>
  </si>
  <si>
    <t>3</t>
  </si>
  <si>
    <t>7</t>
  </si>
  <si>
    <t>301</t>
  </si>
  <si>
    <t>0</t>
  </si>
  <si>
    <t>6</t>
  </si>
  <si>
    <t>331</t>
  </si>
  <si>
    <t>8</t>
  </si>
  <si>
    <t xml:space="preserve">PROGRAMA PRESUPUESTARIO O FONDO DEL RAMO GENERAL 33:   </t>
  </si>
  <si>
    <t>FUENTE DE FINANCIAMIENTO:</t>
  </si>
  <si>
    <r>
      <t>UNIDAD RESPONSABLE DEL GASTO:</t>
    </r>
    <r>
      <rPr>
        <b/>
        <sz val="9"/>
        <rFont val="Gotham Rounded Book"/>
      </rPr>
      <t xml:space="preserve">  02CD04  AUTORIDAD DE LA ZONA PATRIMONIO MUNDIAL NATURAL Y CULTURAL DE LA HUMANIDAD EN XOCHIMILCO, TLÁHUAC Y MILPA ALTA</t>
    </r>
  </si>
  <si>
    <r>
      <t xml:space="preserve">PERÍODO: </t>
    </r>
    <r>
      <rPr>
        <b/>
        <sz val="9"/>
        <rFont val="Gotham Rounded Book"/>
      </rPr>
      <t>ENERO - MARZO 2017</t>
    </r>
  </si>
  <si>
    <r>
      <t xml:space="preserve">PERÍODO:  </t>
    </r>
    <r>
      <rPr>
        <b/>
        <sz val="9"/>
        <rFont val="Gotham Rounded Book"/>
      </rPr>
      <t xml:space="preserve"> ENERO - MARZO 2017</t>
    </r>
  </si>
  <si>
    <r>
      <t xml:space="preserve">UNIDAD RESPONSABLE DEL GASTO:   </t>
    </r>
    <r>
      <rPr>
        <b/>
        <sz val="8"/>
        <rFont val="Gotham Rounded Book"/>
      </rPr>
      <t xml:space="preserve"> 02CD04  AUTORIDAD DE LA ZONA PATRIMONIO MUNDIAL NATURAL Y CULTURAL DE LA HUMANIDAD EN XOCHIMILCO, TLÁHUAC Y MILPA ALTA</t>
    </r>
  </si>
  <si>
    <r>
      <t xml:space="preserve">PERÍODO:  </t>
    </r>
    <r>
      <rPr>
        <b/>
        <sz val="8"/>
        <rFont val="Gotham Rounded Book"/>
      </rPr>
      <t xml:space="preserve"> ENERO - MARZO 2017</t>
    </r>
  </si>
  <si>
    <r>
      <t xml:space="preserve">UNIDAD RESPONSABLE DEL GASTO:   </t>
    </r>
    <r>
      <rPr>
        <b/>
        <sz val="9"/>
        <rFont val="Gotham Rounded Book"/>
      </rPr>
      <t>02CD04  AUTORIDAD DE LA ZONA PATRIMONIO MUNDIAL NATURAL Y CULTURAL DE LA HUMANIDAD EN XOCHIMILCO, TLÁHUAC Y MILPA ALTA</t>
    </r>
  </si>
  <si>
    <r>
      <t xml:space="preserve">UNIDAD RESPONSABLE DEL GASTO:  </t>
    </r>
    <r>
      <rPr>
        <b/>
        <sz val="9"/>
        <rFont val="Gotham Rounded Book"/>
      </rPr>
      <t xml:space="preserve"> 02CD04  AUTORIDAD DE LA ZONA PATRIMONIO MUNDIAL NATURAL Y CULTURAL DE LA HUMANIDAD EN XOCHIMILCO, TLÁHUAC Y MILPA ALTA</t>
    </r>
  </si>
  <si>
    <r>
      <t xml:space="preserve"> NOMBRE DEL ENTE PÚBLICO     </t>
    </r>
    <r>
      <rPr>
        <b/>
        <sz val="9"/>
        <rFont val="Gotham Rounded Book"/>
      </rPr>
      <t>02CD04  AUTORIDAD DE LA ZONA PATRIMONIO MUNDIAL NATURAL Y CULTURAL DE LA HUMANIDAD EN XOCHIMILCO, TLÁHUAC Y MILPA ALTA</t>
    </r>
  </si>
  <si>
    <t>Del 1 de enero al 31 de marzo de 2017</t>
  </si>
  <si>
    <t>NO EXSTE VARIACIÓN DEL PRESUPUESTO DEVENGADO CON RESPECTO AL PROGRAMADO</t>
  </si>
  <si>
    <t>LA VARIACIÓN DEL PRESUPUESTO EJERCIDO CON RESPECTO AL DEVENGADO CORRESPONDE A LA PARTIDA DE GASTO DE "SUELDOA BASE DEL PERSONAL PERMANENTE", EL CUAL SE DEVENDO MÁS CON RESPECTO AL VALOR DE LA NÓMINA.</t>
  </si>
  <si>
    <t>NO EXISTE VARIACIÓN DEL PRESUPUESTO EJERCIDO CON RESPECTO AL DEVENGADO.</t>
  </si>
  <si>
    <t>LA VARIACIÓN DEL PRESUPUESTO EJERCIDO CON RESPECTO AL DEVENGADO CORRESPONDE A TRES PARTIDA DE GASTO CENTRALIZADAS QUE NO SE EJERCIO Y DEL PAGO DE TENENCIAS VEHÍCULARES QUE SE DEVENGO PARA EL PRIMER TRIMESTRE Y NO SE EJERCIO.</t>
  </si>
  <si>
    <t>NO EXISTE VARIACIÓN DEL PRESUPUESTO DEVENGADO CON RESPECTO AL PROGRAMADO AL PERIODO.</t>
  </si>
  <si>
    <t>NO EXISTE VARIACIÓN DEL PRESUPUESTO EJERCIDO CON RESPECTO AL DEVENGADO AL PERIODO.</t>
  </si>
  <si>
    <r>
      <t xml:space="preserve">A)  </t>
    </r>
    <r>
      <rPr>
        <sz val="8"/>
        <rFont val="Gotham Rounded Book"/>
      </rPr>
      <t>NO EXISTE VARIACIÓN DEL INDICE DE APLICACIÓN DE RECURSOS CON RESPECTO A LAS METAS PROGRAMADAS AL PERIODO.</t>
    </r>
  </si>
  <si>
    <t>Objetivo:</t>
  </si>
  <si>
    <t xml:space="preserve">Acciones Realizadas con Gasto Corriente: </t>
  </si>
  <si>
    <t xml:space="preserve">Acciones Realizadas con Gasto de Inversión: </t>
  </si>
  <si>
    <t xml:space="preserve">Objetivo: </t>
  </si>
  <si>
    <t>Acciones Realizadas con Gasto Corriente:</t>
  </si>
  <si>
    <t>Promover, conservar y divulgar el patrimonio cultural y natural, con el propósito de fortalecer los vínculos de identidad, la apropiación de la herencia cultural y de la cultura contemporánea de la población capitalina.</t>
  </si>
  <si>
    <t>Desarrollar acciones de capacitación y divulgación de información en materia de Protección Civil, prevención y mitigación de riesgos en Zona de Chinampas, Lacustre y de Monumentos Históricos en Xochimilco, Tláhuac y Milpa Alta del Distrito Federal. Transitando en un modelo predominantemente reactivo a uno basado en la gestión integral de riesgos que contemple la fase preventiva, el auxilio y la recuperación.</t>
  </si>
  <si>
    <t>Desarrollar programas de alto impacto económico y social para el aprovechamiento diversificado y sustentable del territorio, la conservación de los ecosistemas, la biodiversidad y los servicios ambientales, fomentando la participación ciudadana.</t>
  </si>
  <si>
    <r>
      <rPr>
        <b/>
        <sz val="10"/>
        <rFont val="Gotham Rounded Book"/>
      </rPr>
      <t>PROTECCIÓN AMBIENTAL</t>
    </r>
    <r>
      <rPr>
        <sz val="10"/>
        <rFont val="Gotham Rounded Book"/>
      </rPr>
      <t>. Sitio Arqueológico Cuahilama. Mesas de trabajo para otorgarle protección ambiental al sitio arqueológico en los diferentes programas de planeación. Recorridos en el sitio. Jornadas de limpieza.</t>
    </r>
  </si>
  <si>
    <r>
      <rPr>
        <b/>
        <sz val="10"/>
        <rFont val="Gotham Rounded Book"/>
      </rPr>
      <t>PRESERVACIÓN DE LOS ECOSISTEMAS</t>
    </r>
    <r>
      <rPr>
        <sz val="10"/>
        <rFont val="Gotham Rounded Book"/>
      </rPr>
      <t>. Día Internacional de los Humedales. Reconocer la importancia de los humedales para el ecosistema en la Zona Patrimonio.</t>
    </r>
  </si>
  <si>
    <t>Elaboración de cartografía de los Proyectos supervisados, así como impresión y distribución de los materiales producto de dicha labor.</t>
  </si>
  <si>
    <t>Recorrido con la Comisión de Derechos Humanos de la Ciudad de México, con el objeto de dar atención a la Recomendación 19/12, relacionada con el Área Natural Protegida Ejidos de Xochimilco y San Gregorio Atlapulco, se participa en mesas de trabajo relacionadas con el tema.</t>
  </si>
  <si>
    <t>Supervisión de las posibles afectaciones en la Red Canalera, derivada de la fuga que se presentó en el Canal 27.</t>
  </si>
  <si>
    <t>Recorrido con la Diputada Local de la Asamblea Legislativa de la Ciudad de México, Wendy González Urrutia, por la cuenca del Río Santiago, la Presa San Lucas, Laguna de Caltongo, para atender demandas sociales relacionadas con la contaminación acuática.</t>
  </si>
  <si>
    <t>Atención a las Mesas de Trabajo relacionadas con la elaboración del Informe de Gestión 2012 - 2018 de la AZP.</t>
  </si>
  <si>
    <t>Participación en el curso "Introducción a la Ley de Transparencia, Acceso a la Información Pública y Rendición de Cuentas".</t>
  </si>
  <si>
    <t>Participación en el evento "Donde Florece", actividad enfocada con estudiantes de educación media superior de escuelas de la Zona Patrimonio, apoyando particularmente en el tema de difusión.</t>
  </si>
  <si>
    <t>Realización de diversos recorridos por los canales, ejidos, chinampas y el Área Natural Protegida para conocer la problemática de la zona.</t>
  </si>
  <si>
    <r>
      <rPr>
        <b/>
        <sz val="10"/>
        <rFont val="Gotham Rounded Book"/>
      </rPr>
      <t>INFORMACIÓN PARA LA PRESERVACIÓN DEL PATRIMONIO CULTURAL</t>
    </r>
    <r>
      <rPr>
        <sz val="10"/>
        <rFont val="Gotham Rounded Book"/>
      </rPr>
      <t>. Presentación de la Tarjeta de Transporte Conmemorativa "29 años de Ser Patrimonio Mundial de la Humanidad". Dar a conocer los beneficios ambientales que tiene la Zona Patrimonio y promoverla movilidad sustentable como parte de las atribuciones y acciones que ejecutará AZP.</t>
    </r>
  </si>
  <si>
    <t>Lograr la inclusión dentro de la poligonal de la Zona Patrimonio Mundial del conjunto de monumentos arqueológicos de Cuahilama a través de un adecuado perímetro de protección y conservación, establecer por parte del INAH, AZP, PAOT y la Delegación Xochimilco los requerimientos mínimos que deberán observarse para la conservación de la Zona de Monumentos Arqueológicos de Cuahilama, que carece de una declaratoria federal que la constituya como Zona Arqueológica, lo que genera un alto potencial de destrucción. En acciones coordinadas se deberá garantizar la conservación integral del sitio, favorecer su investigación, asegurar que su uso sea responsable, impulsar su manejo racional, fomentar su conocimiento y valoración, así como hacer un sitio que constituya con el desarrollo sustentable regional y nacional.</t>
  </si>
  <si>
    <t xml:space="preserve">Recorrido con el Instituto Nacional de Antropología e Historia por el perímetro del Pueblo de San Gregorio Atlapulco. </t>
  </si>
  <si>
    <t>Se realizaron pagos de nomina correspondiente al primer trimestre, pagos centralizados de servicios así como del AZP.</t>
  </si>
  <si>
    <t>LA VARIACIÓN QUE EXISTE DEL PRESUPUESTO EJERCIDO CON RESPECTO AL DEVENGADO CORRESPONDE A QUE SE PRESUPUESTO MÁS RECURSOS AL PRIMER TRIMESTRE DEL PAGO DE ENERGÍA ELÉCTRICA.</t>
  </si>
  <si>
    <t>LA VARIACIÓN QUE EXISTE DEL PRESUPUESTO EJERCIDO CON RESPECTO AL DEVENGADO CORRESPONDE A QUE SE PRESUPUESTO MÁS RECURSOS AL PRIMER TRIMESTRE DEL PAGO DE AGUA POTABLE.</t>
  </si>
  <si>
    <t>LA VARIACIÓN QUE EXISTE DEL PRESUPUESTO EJERCIDO CON RESPECTO AL DEVENGADO CORRESPONDE A QUE SE PRESUPUESTO RECURSOS AL PRIMER TRIMESTRE PARA EL PAGO DE OTROS GASTOS POR RESPONSABILIDADES.</t>
  </si>
  <si>
    <r>
      <t xml:space="preserve">A)  </t>
    </r>
    <r>
      <rPr>
        <sz val="8"/>
        <rFont val="Gotham Rounded Book"/>
      </rPr>
      <t>NO EXISTE VARIACIÓN DEL INDICE DE APLICACIÓN DE RECURSOS CON RESPECTO A LAS METAS PROGRAMADAS, EN RAZÓN DE QUE EN EL PRIMER TRIMESTRE NO SE PROGRAMARON METAS.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</si>
</sst>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s>
  <fonts count="57">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5"/>
      <name val="Gotham Rounded Book"/>
      <family val="3"/>
    </font>
    <font>
      <sz val="8"/>
      <color theme="1"/>
      <name val="Gotham Rounded Book"/>
      <family val="3"/>
    </font>
    <font>
      <sz val="8"/>
      <name val="Arial"/>
      <family val="2"/>
    </font>
    <font>
      <sz val="22"/>
      <name val="Gotham Rounded Book"/>
    </font>
    <font>
      <b/>
      <sz val="22"/>
      <name val="Gotham Rounded Book"/>
    </font>
    <font>
      <b/>
      <sz val="12"/>
      <name val="Gotham Rounded Book"/>
    </font>
    <font>
      <b/>
      <sz val="10"/>
      <name val="Gotham Rounded Book"/>
    </font>
    <font>
      <sz val="9"/>
      <name val="Gotham Rounded Book"/>
    </font>
    <font>
      <b/>
      <sz val="9"/>
      <name val="Gotham Rounded Book"/>
    </font>
    <font>
      <sz val="8"/>
      <name val="Gotham Rounded Book"/>
    </font>
    <font>
      <b/>
      <sz val="8"/>
      <name val="Gotham Rounded Book"/>
    </font>
    <font>
      <sz val="10"/>
      <name val="Gotham Rounded Book"/>
    </font>
    <font>
      <sz val="11"/>
      <name val="Gotham Rounded Book"/>
    </font>
    <font>
      <b/>
      <sz val="8"/>
      <name val="Arial"/>
      <family val="2"/>
    </font>
  </fonts>
  <fills count="36">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7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11">
    <xf numFmtId="0" fontId="0" fillId="0" borderId="0"/>
    <xf numFmtId="43" fontId="3"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0" fontId="5" fillId="0" borderId="0"/>
    <xf numFmtId="0" fontId="4" fillId="0" borderId="0"/>
    <xf numFmtId="0" fontId="4" fillId="0" borderId="0"/>
    <xf numFmtId="0" fontId="22" fillId="0" borderId="0"/>
    <xf numFmtId="0" fontId="4" fillId="0" borderId="0"/>
    <xf numFmtId="0" fontId="22" fillId="0" borderId="0"/>
    <xf numFmtId="0" fontId="3" fillId="0" borderId="0"/>
    <xf numFmtId="0" fontId="3" fillId="0" borderId="0"/>
    <xf numFmtId="9" fontId="7" fillId="0" borderId="0" applyFont="0" applyFill="0" applyBorder="0" applyAlignment="0" applyProtection="0"/>
    <xf numFmtId="9" fontId="7"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8" fillId="13"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27" fillId="3" borderId="0" applyNumberFormat="0" applyBorder="0" applyAlignment="0" applyProtection="0"/>
    <xf numFmtId="0" fontId="32" fillId="7" borderId="19" applyNumberFormat="0" applyAlignment="0" applyProtection="0"/>
    <xf numFmtId="0" fontId="34" fillId="8" borderId="22" applyNumberFormat="0" applyAlignment="0" applyProtection="0"/>
    <xf numFmtId="0" fontId="33" fillId="0" borderId="21" applyNumberFormat="0" applyFill="0" applyAlignment="0" applyProtection="0"/>
    <xf numFmtId="0" fontId="26" fillId="0" borderId="0" applyNumberFormat="0" applyFill="0" applyBorder="0" applyAlignment="0" applyProtection="0"/>
    <xf numFmtId="0" fontId="38" fillId="10" borderId="0" applyNumberFormat="0" applyBorder="0" applyAlignment="0" applyProtection="0"/>
    <xf numFmtId="0" fontId="38" fillId="14"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8" fillId="26" borderId="0" applyNumberFormat="0" applyBorder="0" applyAlignment="0" applyProtection="0"/>
    <xf numFmtId="0" fontId="38" fillId="30" borderId="0" applyNumberFormat="0" applyBorder="0" applyAlignment="0" applyProtection="0"/>
    <xf numFmtId="0" fontId="30" fillId="6" borderId="19" applyNumberFormat="0" applyAlignment="0" applyProtection="0"/>
    <xf numFmtId="166" fontId="39" fillId="0" borderId="0" applyFont="0" applyFill="0" applyBorder="0" applyAlignment="0" applyProtection="0"/>
    <xf numFmtId="0" fontId="7" fillId="0" borderId="0"/>
    <xf numFmtId="0" fontId="28" fillId="4" borderId="0" applyNumberFormat="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7"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4" fillId="0" borderId="0" applyFont="0" applyFill="0" applyBorder="0" applyAlignment="0" applyProtection="0"/>
    <xf numFmtId="44" fontId="40" fillId="0" borderId="0" applyFont="0" applyFill="0" applyBorder="0" applyAlignment="0" applyProtection="0"/>
    <xf numFmtId="0" fontId="29" fillId="5" borderId="0" applyNumberFormat="0" applyBorder="0" applyAlignment="0" applyProtection="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7"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40" fillId="0" borderId="0"/>
    <xf numFmtId="0" fontId="4" fillId="0" borderId="0"/>
    <xf numFmtId="0" fontId="42" fillId="0" borderId="0"/>
    <xf numFmtId="0" fontId="2" fillId="9" borderId="23" applyNumberFormat="0" applyFont="0" applyAlignment="0" applyProtection="0"/>
    <xf numFmtId="0" fontId="7" fillId="34" borderId="23" applyNumberFormat="0" applyFont="0" applyAlignment="0" applyProtection="0"/>
    <xf numFmtId="0" fontId="31" fillId="7" borderId="20"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3" fillId="0" borderId="0" applyNumberFormat="0" applyFill="0" applyBorder="0" applyAlignment="0" applyProtection="0"/>
    <xf numFmtId="0" fontId="37" fillId="0" borderId="24" applyNumberFormat="0" applyFill="0" applyAlignment="0" applyProtection="0"/>
    <xf numFmtId="0" fontId="1" fillId="0" borderId="0"/>
    <xf numFmtId="0" fontId="3" fillId="0" borderId="0"/>
    <xf numFmtId="0" fontId="39" fillId="0" borderId="0"/>
    <xf numFmtId="43" fontId="1" fillId="0" borderId="0" applyFont="0" applyFill="0" applyBorder="0" applyAlignment="0" applyProtection="0"/>
    <xf numFmtId="0" fontId="3" fillId="0" borderId="0"/>
  </cellStyleXfs>
  <cellXfs count="569">
    <xf numFmtId="0" fontId="0" fillId="0" borderId="0" xfId="0"/>
    <xf numFmtId="0" fontId="8" fillId="0" borderId="0" xfId="0" applyFont="1"/>
    <xf numFmtId="0" fontId="14" fillId="0" borderId="0" xfId="0" applyFont="1" applyAlignment="1">
      <alignment horizontal="justify"/>
    </xf>
    <xf numFmtId="0" fontId="14" fillId="0" borderId="0" xfId="0" applyFont="1"/>
    <xf numFmtId="0" fontId="13" fillId="0" borderId="4" xfId="0" applyFont="1" applyBorder="1" applyAlignment="1">
      <alignment horizontal="center" vertical="center" wrapText="1"/>
    </xf>
    <xf numFmtId="0" fontId="11" fillId="0" borderId="0" xfId="0" applyFont="1" applyAlignment="1">
      <alignment horizontal="left" vertical="top"/>
    </xf>
    <xf numFmtId="0" fontId="11" fillId="0" borderId="0" xfId="0" applyFont="1" applyAlignment="1">
      <alignment vertical="top"/>
    </xf>
    <xf numFmtId="0" fontId="11" fillId="0" borderId="0" xfId="0" applyFont="1" applyAlignment="1">
      <alignment horizontal="center" vertical="top"/>
    </xf>
    <xf numFmtId="0" fontId="12" fillId="0" borderId="0" xfId="0" applyFont="1" applyAlignment="1">
      <alignment horizontal="left" vertical="top" indent="9"/>
    </xf>
    <xf numFmtId="0" fontId="12" fillId="0" borderId="0" xfId="0" applyFont="1" applyAlignment="1">
      <alignment vertical="top"/>
    </xf>
    <xf numFmtId="0" fontId="12" fillId="0" borderId="0" xfId="0" applyFont="1" applyAlignment="1">
      <alignment horizontal="center" vertical="top"/>
    </xf>
    <xf numFmtId="0" fontId="9" fillId="0" borderId="0" xfId="0" applyFont="1" applyFill="1" applyBorder="1" applyAlignment="1">
      <alignment horizontal="center" vertical="center" wrapText="1"/>
    </xf>
    <xf numFmtId="0" fontId="8" fillId="0" borderId="0" xfId="0" applyFont="1" applyFill="1"/>
    <xf numFmtId="0" fontId="10" fillId="0" borderId="0" xfId="0" applyFont="1"/>
    <xf numFmtId="0" fontId="13" fillId="0" borderId="1" xfId="0" quotePrefix="1" applyFont="1" applyBorder="1" applyAlignment="1">
      <alignment horizontal="center"/>
    </xf>
    <xf numFmtId="0" fontId="8" fillId="0" borderId="1" xfId="0" applyFont="1" applyBorder="1"/>
    <xf numFmtId="0" fontId="10" fillId="0" borderId="1" xfId="0" applyFont="1" applyBorder="1" applyAlignment="1">
      <alignment horizontal="center"/>
    </xf>
    <xf numFmtId="0" fontId="8" fillId="0" borderId="3" xfId="0" applyFont="1" applyBorder="1"/>
    <xf numFmtId="0" fontId="11" fillId="0" borderId="0" xfId="0" applyFont="1"/>
    <xf numFmtId="0" fontId="13" fillId="0" borderId="0" xfId="0" applyFont="1"/>
    <xf numFmtId="0" fontId="8" fillId="0" borderId="0" xfId="12" applyFont="1" applyAlignment="1">
      <alignment wrapText="1"/>
    </xf>
    <xf numFmtId="0" fontId="8" fillId="0" borderId="0" xfId="12" applyFont="1"/>
    <xf numFmtId="0" fontId="8" fillId="0" borderId="0" xfId="13" applyFont="1" applyAlignment="1">
      <alignment wrapText="1"/>
    </xf>
    <xf numFmtId="0" fontId="8" fillId="0" borderId="0" xfId="13" applyFont="1"/>
    <xf numFmtId="0" fontId="11" fillId="0" borderId="0" xfId="12" applyFont="1" applyAlignment="1">
      <alignment horizontal="center" vertical="center" wrapText="1"/>
    </xf>
    <xf numFmtId="0" fontId="8" fillId="0" borderId="0" xfId="7" applyFont="1"/>
    <xf numFmtId="0" fontId="15" fillId="0" borderId="0" xfId="7" applyFont="1"/>
    <xf numFmtId="0" fontId="13" fillId="0" borderId="5" xfId="7" applyFont="1" applyBorder="1" applyAlignment="1">
      <alignment vertical="center" wrapText="1"/>
    </xf>
    <xf numFmtId="0" fontId="13" fillId="0" borderId="5" xfId="7" applyFont="1" applyBorder="1" applyAlignment="1">
      <alignment horizontal="justify" vertical="center" wrapText="1"/>
    </xf>
    <xf numFmtId="0" fontId="13" fillId="0" borderId="5" xfId="7" applyFont="1" applyBorder="1" applyAlignment="1">
      <alignment horizontal="center" vertical="center" wrapText="1"/>
    </xf>
    <xf numFmtId="0" fontId="13" fillId="0" borderId="4" xfId="7" applyFont="1" applyBorder="1" applyAlignment="1">
      <alignment horizontal="center" vertical="center" wrapText="1"/>
    </xf>
    <xf numFmtId="43" fontId="13" fillId="0" borderId="5" xfId="5" applyFont="1" applyBorder="1" applyAlignment="1">
      <alignment horizontal="center" vertical="center" wrapText="1"/>
    </xf>
    <xf numFmtId="43" fontId="13" fillId="0" borderId="4" xfId="5" applyFont="1" applyBorder="1" applyAlignment="1">
      <alignment horizontal="center" vertical="center" wrapText="1"/>
    </xf>
    <xf numFmtId="43" fontId="13" fillId="0" borderId="5" xfId="5" applyFont="1" applyBorder="1" applyAlignment="1">
      <alignment horizontal="justify" vertical="center" wrapText="1"/>
    </xf>
    <xf numFmtId="0" fontId="15" fillId="0" borderId="0" xfId="0" applyFont="1"/>
    <xf numFmtId="0" fontId="15" fillId="0" borderId="1" xfId="0" applyFont="1" applyBorder="1"/>
    <xf numFmtId="0" fontId="11" fillId="0" borderId="0" xfId="0" applyFont="1" applyAlignment="1">
      <alignment horizontal="right" vertical="top"/>
    </xf>
    <xf numFmtId="0" fontId="12" fillId="0" borderId="0" xfId="0" applyFont="1" applyAlignment="1">
      <alignment horizontal="right" vertical="top"/>
    </xf>
    <xf numFmtId="0" fontId="8" fillId="0" borderId="0" xfId="8" applyFont="1"/>
    <xf numFmtId="0" fontId="13" fillId="0" borderId="0" xfId="8" applyFont="1"/>
    <xf numFmtId="0" fontId="12" fillId="0" borderId="0" xfId="8" applyFont="1" applyAlignment="1">
      <alignment horizontal="left" vertical="top"/>
    </xf>
    <xf numFmtId="0" fontId="11" fillId="0" borderId="0" xfId="8" applyFont="1" applyAlignment="1">
      <alignment horizontal="left" vertical="top"/>
    </xf>
    <xf numFmtId="0" fontId="11" fillId="0" borderId="0" xfId="8" applyFont="1" applyAlignment="1">
      <alignment horizontal="center" vertical="top"/>
    </xf>
    <xf numFmtId="0" fontId="12" fillId="0" borderId="0" xfId="8" applyFont="1" applyAlignment="1">
      <alignment horizontal="left" vertical="top" indent="9"/>
    </xf>
    <xf numFmtId="0" fontId="12" fillId="0" borderId="0" xfId="8" applyFont="1" applyAlignment="1">
      <alignment horizontal="center" vertical="top"/>
    </xf>
    <xf numFmtId="0" fontId="8" fillId="0" borderId="0" xfId="6" applyFont="1"/>
    <xf numFmtId="0" fontId="13" fillId="0" borderId="6" xfId="6" applyFont="1" applyFill="1" applyBorder="1" applyAlignment="1">
      <alignment vertical="center" wrapText="1"/>
    </xf>
    <xf numFmtId="0" fontId="12" fillId="0" borderId="0" xfId="6" applyFont="1"/>
    <xf numFmtId="0" fontId="18" fillId="0" borderId="0" xfId="6" applyFont="1"/>
    <xf numFmtId="0" fontId="13" fillId="0" borderId="1" xfId="0" applyFont="1" applyBorder="1" applyAlignment="1">
      <alignment horizontal="center" vertical="center"/>
    </xf>
    <xf numFmtId="0" fontId="13" fillId="0" borderId="1" xfId="0" quotePrefix="1" applyFont="1" applyBorder="1" applyAlignment="1">
      <alignment horizontal="center" vertical="center"/>
    </xf>
    <xf numFmtId="0" fontId="13" fillId="0" borderId="7" xfId="0" applyFont="1" applyBorder="1" applyAlignment="1">
      <alignment horizontal="center"/>
    </xf>
    <xf numFmtId="2" fontId="15" fillId="0" borderId="7" xfId="0" applyNumberFormat="1" applyFont="1" applyBorder="1"/>
    <xf numFmtId="0" fontId="15" fillId="0" borderId="7" xfId="0" applyFont="1" applyBorder="1"/>
    <xf numFmtId="0" fontId="15" fillId="0" borderId="3" xfId="0" applyFont="1" applyBorder="1"/>
    <xf numFmtId="0" fontId="15" fillId="0" borderId="0" xfId="0" applyFont="1" applyAlignment="1">
      <alignment vertical="center"/>
    </xf>
    <xf numFmtId="0" fontId="15" fillId="0" borderId="1" xfId="0" applyFont="1" applyBorder="1" applyAlignment="1">
      <alignment vertical="center"/>
    </xf>
    <xf numFmtId="0" fontId="15" fillId="0" borderId="1" xfId="0" applyFont="1" applyBorder="1" applyAlignment="1">
      <alignment horizontal="justify" vertical="center"/>
    </xf>
    <xf numFmtId="0" fontId="15" fillId="0" borderId="9" xfId="0" applyFont="1" applyBorder="1" applyAlignment="1">
      <alignment horizontal="justify" vertical="center"/>
    </xf>
    <xf numFmtId="0" fontId="13" fillId="0" borderId="3" xfId="0" applyFont="1" applyBorder="1" applyAlignment="1">
      <alignment horizontal="justify" vertical="center"/>
    </xf>
    <xf numFmtId="0" fontId="15" fillId="0" borderId="3" xfId="0" applyFont="1" applyBorder="1" applyAlignment="1">
      <alignment horizontal="justify" vertical="center"/>
    </xf>
    <xf numFmtId="0" fontId="15" fillId="0" borderId="11" xfId="0" applyFont="1" applyBorder="1" applyAlignment="1">
      <alignment horizontal="justify" vertical="center"/>
    </xf>
    <xf numFmtId="0" fontId="15" fillId="0" borderId="12" xfId="0" applyFont="1" applyBorder="1" applyAlignment="1">
      <alignment horizontal="justify" vertical="center"/>
    </xf>
    <xf numFmtId="0" fontId="15" fillId="0" borderId="2" xfId="0" applyFont="1" applyBorder="1"/>
    <xf numFmtId="0" fontId="13" fillId="0" borderId="3" xfId="0" applyFont="1" applyBorder="1" applyAlignment="1">
      <alignment horizontal="center" vertical="center"/>
    </xf>
    <xf numFmtId="0" fontId="15" fillId="0" borderId="11" xfId="0" applyFont="1" applyBorder="1" applyAlignment="1">
      <alignment vertical="center"/>
    </xf>
    <xf numFmtId="0" fontId="13" fillId="0" borderId="4" xfId="0" applyFont="1" applyBorder="1" applyAlignment="1">
      <alignment horizontal="justify" vertical="center"/>
    </xf>
    <xf numFmtId="0" fontId="13" fillId="0" borderId="0" xfId="0" quotePrefix="1" applyFont="1" applyBorder="1" applyAlignment="1">
      <alignment horizont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0" borderId="0" xfId="0" applyFont="1" applyBorder="1" applyAlignment="1">
      <alignment horizontal="justify" vertical="center" wrapText="1"/>
    </xf>
    <xf numFmtId="0" fontId="15" fillId="0" borderId="6" xfId="0" applyFont="1" applyBorder="1" applyAlignment="1">
      <alignment horizontal="justify" vertical="center"/>
    </xf>
    <xf numFmtId="0" fontId="15" fillId="0" borderId="0" xfId="0" applyFont="1" applyBorder="1" applyAlignment="1">
      <alignment horizontal="justify" vertical="center"/>
    </xf>
    <xf numFmtId="0" fontId="13" fillId="0" borderId="0" xfId="0" quotePrefix="1" applyFont="1" applyBorder="1" applyAlignment="1">
      <alignment horizontal="center" vertical="center"/>
    </xf>
    <xf numFmtId="0" fontId="15" fillId="0" borderId="0" xfId="0" applyFont="1" applyAlignment="1">
      <alignment horizontal="justify" vertical="center"/>
    </xf>
    <xf numFmtId="0" fontId="19" fillId="0" borderId="0" xfId="8" applyFont="1" applyFill="1" applyAlignment="1">
      <alignment horizontal="left" vertical="top"/>
    </xf>
    <xf numFmtId="0" fontId="8" fillId="0" borderId="0" xfId="0" applyFont="1" applyBorder="1"/>
    <xf numFmtId="0" fontId="11" fillId="0" borderId="0" xfId="0" applyFont="1" applyBorder="1" applyAlignment="1">
      <alignment vertical="center"/>
    </xf>
    <xf numFmtId="0" fontId="13" fillId="0" borderId="10" xfId="0" quotePrefix="1" applyFont="1" applyBorder="1" applyAlignment="1">
      <alignment horizontal="justify" vertical="center"/>
    </xf>
    <xf numFmtId="0" fontId="13" fillId="0" borderId="4" xfId="0" applyFont="1" applyBorder="1" applyAlignment="1">
      <alignment horizontal="justify"/>
    </xf>
    <xf numFmtId="0" fontId="13" fillId="0" borderId="2" xfId="8" applyFont="1" applyBorder="1" applyAlignment="1">
      <alignment horizontal="center" vertical="center"/>
    </xf>
    <xf numFmtId="0" fontId="13" fillId="0" borderId="1" xfId="8" applyFont="1" applyBorder="1" applyAlignment="1">
      <alignment horizontal="center" vertical="center"/>
    </xf>
    <xf numFmtId="0" fontId="13" fillId="0" borderId="1" xfId="8" quotePrefix="1" applyFont="1" applyBorder="1" applyAlignment="1">
      <alignment horizontal="center" vertical="center"/>
    </xf>
    <xf numFmtId="0" fontId="15" fillId="0" borderId="0" xfId="8" applyFont="1" applyAlignment="1">
      <alignment vertical="center"/>
    </xf>
    <xf numFmtId="0" fontId="13" fillId="0" borderId="1" xfId="8" quotePrefix="1" applyFont="1" applyFill="1" applyBorder="1" applyAlignment="1">
      <alignment horizontal="center" vertical="center"/>
    </xf>
    <xf numFmtId="0" fontId="15" fillId="0" borderId="1" xfId="8" applyFont="1" applyBorder="1" applyAlignment="1">
      <alignment vertical="center"/>
    </xf>
    <xf numFmtId="165" fontId="13" fillId="0" borderId="1" xfId="2" applyNumberFormat="1" applyFont="1" applyBorder="1" applyAlignment="1">
      <alignment horizontal="center" vertical="center"/>
    </xf>
    <xf numFmtId="165" fontId="15" fillId="0" borderId="1" xfId="2" applyNumberFormat="1" applyFont="1" applyBorder="1" applyAlignment="1">
      <alignment vertical="center"/>
    </xf>
    <xf numFmtId="43" fontId="15" fillId="0" borderId="1" xfId="2" applyFont="1" applyBorder="1" applyAlignment="1">
      <alignment vertical="center"/>
    </xf>
    <xf numFmtId="164" fontId="15" fillId="0" borderId="1" xfId="2" applyNumberFormat="1" applyFont="1" applyBorder="1" applyAlignment="1">
      <alignment vertical="center"/>
    </xf>
    <xf numFmtId="164" fontId="13" fillId="0" borderId="1" xfId="2" applyNumberFormat="1" applyFont="1" applyFill="1" applyBorder="1" applyAlignment="1">
      <alignment horizontal="center" vertical="center"/>
    </xf>
    <xf numFmtId="43" fontId="13" fillId="0" borderId="1" xfId="2" applyFont="1" applyFill="1" applyBorder="1" applyAlignment="1">
      <alignment horizontal="center" vertical="center"/>
    </xf>
    <xf numFmtId="43" fontId="15" fillId="0" borderId="1" xfId="2" applyFont="1" applyFill="1" applyBorder="1" applyAlignment="1">
      <alignment vertical="center"/>
    </xf>
    <xf numFmtId="0" fontId="15" fillId="0" borderId="3" xfId="8" applyFont="1" applyBorder="1" applyAlignment="1">
      <alignment vertical="center"/>
    </xf>
    <xf numFmtId="165" fontId="15" fillId="0" borderId="3" xfId="2" applyNumberFormat="1" applyFont="1" applyBorder="1" applyAlignment="1">
      <alignment vertical="center"/>
    </xf>
    <xf numFmtId="43" fontId="15" fillId="0" borderId="3" xfId="2" applyFont="1" applyBorder="1" applyAlignment="1">
      <alignment vertical="center"/>
    </xf>
    <xf numFmtId="164" fontId="15" fillId="0" borderId="3" xfId="2" applyNumberFormat="1" applyFont="1" applyBorder="1" applyAlignment="1">
      <alignment vertical="center"/>
    </xf>
    <xf numFmtId="0" fontId="13" fillId="0" borderId="8" xfId="0" applyFont="1" applyBorder="1" applyAlignment="1">
      <alignment horizontal="justify" vertical="center"/>
    </xf>
    <xf numFmtId="0" fontId="13" fillId="0" borderId="4" xfId="0" applyFont="1" applyBorder="1" applyAlignment="1">
      <alignment horizontal="center" vertical="center"/>
    </xf>
    <xf numFmtId="0" fontId="20" fillId="0" borderId="0" xfId="0" applyFont="1" applyAlignment="1">
      <alignment vertical="center"/>
    </xf>
    <xf numFmtId="0" fontId="8" fillId="0" borderId="0" xfId="8" applyFont="1" applyBorder="1"/>
    <xf numFmtId="0" fontId="13" fillId="0" borderId="4" xfId="12" applyFont="1" applyBorder="1" applyAlignment="1">
      <alignment horizontal="justify" vertical="center" wrapText="1"/>
    </xf>
    <xf numFmtId="0" fontId="15" fillId="0" borderId="4" xfId="12" applyFont="1" applyBorder="1" applyAlignment="1">
      <alignment horizontal="justify" vertical="center"/>
    </xf>
    <xf numFmtId="0" fontId="13" fillId="0" borderId="4" xfId="12" applyFont="1" applyBorder="1" applyAlignment="1">
      <alignment horizontal="center" vertical="center" wrapText="1"/>
    </xf>
    <xf numFmtId="0" fontId="13" fillId="0" borderId="6" xfId="0" quotePrefix="1" applyFont="1" applyBorder="1" applyAlignment="1">
      <alignment horizontal="center"/>
    </xf>
    <xf numFmtId="0" fontId="13" fillId="0" borderId="7" xfId="0" applyFont="1" applyBorder="1" applyAlignment="1">
      <alignment horizontal="center" vertical="center"/>
    </xf>
    <xf numFmtId="0" fontId="13" fillId="2" borderId="4" xfId="0" applyFont="1" applyFill="1" applyBorder="1" applyAlignment="1">
      <alignment horizontal="center" wrapText="1"/>
    </xf>
    <xf numFmtId="0" fontId="13" fillId="2" borderId="4" xfId="0" applyFont="1" applyFill="1" applyBorder="1" applyAlignment="1">
      <alignment horizontal="center" vertical="center" wrapText="1"/>
    </xf>
    <xf numFmtId="0" fontId="13" fillId="2" borderId="13" xfId="0" applyFont="1" applyFill="1" applyBorder="1" applyAlignment="1">
      <alignment horizontal="centerContinuous" vertical="center" wrapText="1"/>
    </xf>
    <xf numFmtId="0" fontId="13" fillId="2" borderId="12" xfId="0" applyFont="1" applyFill="1" applyBorder="1" applyAlignment="1">
      <alignment horizontal="centerContinuous" vertical="center" wrapText="1"/>
    </xf>
    <xf numFmtId="0" fontId="13" fillId="2" borderId="5" xfId="0" applyFont="1" applyFill="1" applyBorder="1" applyAlignment="1">
      <alignment horizontal="centerContinuous" vertical="center" wrapText="1"/>
    </xf>
    <xf numFmtId="0" fontId="13" fillId="2" borderId="2"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8" fillId="0" borderId="0" xfId="0" applyFont="1" applyAlignment="1">
      <alignment horizontal="center"/>
    </xf>
    <xf numFmtId="0" fontId="12" fillId="0" borderId="0" xfId="0" applyFont="1" applyBorder="1" applyAlignment="1">
      <alignment horizontal="center" vertical="top"/>
    </xf>
    <xf numFmtId="0" fontId="15" fillId="0" borderId="0" xfId="0" applyFont="1" applyAlignment="1">
      <alignment horizontal="left" vertical="top"/>
    </xf>
    <xf numFmtId="0" fontId="8" fillId="0" borderId="0" xfId="0" applyFont="1" applyAlignment="1"/>
    <xf numFmtId="0" fontId="19" fillId="0" borderId="0" xfId="0" applyFont="1"/>
    <xf numFmtId="0" fontId="8" fillId="0" borderId="0" xfId="0" applyFont="1" applyAlignment="1">
      <alignment horizontal="right"/>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0" xfId="0" applyFont="1" applyAlignment="1"/>
    <xf numFmtId="0" fontId="10" fillId="0" borderId="0" xfId="0" applyFont="1" applyAlignment="1">
      <alignment horizontal="right"/>
    </xf>
    <xf numFmtId="0" fontId="10" fillId="0" borderId="0" xfId="0" applyFont="1" applyBorder="1"/>
    <xf numFmtId="0" fontId="11" fillId="0" borderId="0" xfId="0" applyFont="1" applyAlignment="1">
      <alignment horizontal="left" vertical="top" wrapText="1" indent="10"/>
    </xf>
    <xf numFmtId="0" fontId="10" fillId="0" borderId="0" xfId="0" applyFont="1" applyAlignment="1">
      <alignment horizontal="center"/>
    </xf>
    <xf numFmtId="0" fontId="11" fillId="0" borderId="0" xfId="0" applyFont="1" applyAlignment="1">
      <alignment vertical="top" wrapText="1"/>
    </xf>
    <xf numFmtId="0" fontId="10" fillId="0" borderId="0" xfId="0" applyFont="1" applyBorder="1" applyAlignment="1">
      <alignment horizontal="center"/>
    </xf>
    <xf numFmtId="0" fontId="9" fillId="0" borderId="7" xfId="0" applyFont="1" applyFill="1" applyBorder="1" applyAlignment="1">
      <alignment horizontal="center" vertical="center" wrapText="1"/>
    </xf>
    <xf numFmtId="0" fontId="11" fillId="2" borderId="4" xfId="78" applyFont="1" applyFill="1" applyBorder="1" applyAlignment="1">
      <alignment horizontal="center" vertical="center" wrapText="1"/>
    </xf>
    <xf numFmtId="0" fontId="13" fillId="0" borderId="5" xfId="78" applyFont="1" applyBorder="1" applyAlignment="1">
      <alignment horizontal="justify" vertical="center" wrapText="1"/>
    </xf>
    <xf numFmtId="0" fontId="15" fillId="0" borderId="8" xfId="78" applyFont="1" applyBorder="1" applyAlignment="1">
      <alignment horizontal="justify" vertical="center" wrapText="1"/>
    </xf>
    <xf numFmtId="0" fontId="15" fillId="0" borderId="8" xfId="78" applyFont="1" applyBorder="1" applyAlignment="1">
      <alignment horizontal="center" vertical="center" wrapText="1"/>
    </xf>
    <xf numFmtId="0" fontId="15" fillId="0" borderId="4" xfId="78" applyFont="1" applyBorder="1" applyAlignment="1">
      <alignment horizontal="center" vertical="center" wrapText="1"/>
    </xf>
    <xf numFmtId="0" fontId="13" fillId="0" borderId="8" xfId="78" applyFont="1" applyBorder="1" applyAlignment="1">
      <alignment horizontal="justify" vertical="center" wrapText="1"/>
    </xf>
    <xf numFmtId="0" fontId="15" fillId="0" borderId="5" xfId="78" applyFont="1" applyBorder="1" applyAlignment="1">
      <alignment horizontal="justify" vertical="center" wrapText="1"/>
    </xf>
    <xf numFmtId="0" fontId="15" fillId="0" borderId="4" xfId="78" applyFont="1" applyBorder="1" applyAlignment="1">
      <alignment horizontal="justify" vertical="center" wrapText="1"/>
    </xf>
    <xf numFmtId="0" fontId="8" fillId="0" borderId="0" xfId="6" applyFont="1" applyBorder="1"/>
    <xf numFmtId="0" fontId="12" fillId="0" borderId="0" xfId="6" applyFont="1" applyBorder="1"/>
    <xf numFmtId="0" fontId="43" fillId="0" borderId="0" xfId="107" applyFont="1" applyBorder="1" applyAlignment="1">
      <alignment vertical="center"/>
    </xf>
    <xf numFmtId="0" fontId="15" fillId="0" borderId="0" xfId="107" applyFont="1" applyBorder="1" applyAlignment="1">
      <alignment vertical="center"/>
    </xf>
    <xf numFmtId="49" fontId="13" fillId="0" borderId="0" xfId="107" applyNumberFormat="1" applyFont="1" applyFill="1" applyBorder="1" applyAlignment="1">
      <alignment horizontal="center" vertical="center"/>
    </xf>
    <xf numFmtId="0" fontId="12" fillId="2" borderId="0" xfId="107" applyFont="1" applyFill="1" applyBorder="1" applyAlignment="1">
      <alignment horizontal="centerContinuous"/>
    </xf>
    <xf numFmtId="0" fontId="12" fillId="2" borderId="0" xfId="107" applyFont="1" applyFill="1" applyBorder="1" applyAlignment="1">
      <alignment horizontal="centerContinuous" vertical="center"/>
    </xf>
    <xf numFmtId="0" fontId="12" fillId="2" borderId="0" xfId="107" applyFont="1" applyFill="1" applyBorder="1" applyAlignment="1">
      <alignment horizontal="center" vertical="center"/>
    </xf>
    <xf numFmtId="0" fontId="44" fillId="0" borderId="0" xfId="106" applyFont="1" applyFill="1" applyBorder="1" applyAlignment="1" applyProtection="1">
      <alignment horizontal="left" vertical="center"/>
      <protection locked="0"/>
    </xf>
    <xf numFmtId="0" fontId="12" fillId="0" borderId="0" xfId="107" applyFont="1" applyBorder="1" applyAlignment="1">
      <alignment horizontal="centerContinuous" vertical="center"/>
    </xf>
    <xf numFmtId="0" fontId="11" fillId="0" borderId="28" xfId="107" applyFont="1" applyBorder="1" applyAlignment="1">
      <alignment horizontal="centerContinuous" vertical="center"/>
    </xf>
    <xf numFmtId="0" fontId="12" fillId="0" borderId="29" xfId="107" applyFont="1" applyBorder="1" applyAlignment="1">
      <alignment horizontal="centerContinuous" vertical="center"/>
    </xf>
    <xf numFmtId="0" fontId="43" fillId="0" borderId="28" xfId="107" applyFont="1" applyBorder="1" applyAlignment="1">
      <alignment vertical="center"/>
    </xf>
    <xf numFmtId="49" fontId="13" fillId="0" borderId="29" xfId="107" applyNumberFormat="1" applyFont="1" applyFill="1" applyBorder="1" applyAlignment="1">
      <alignment horizontal="center" vertical="center"/>
    </xf>
    <xf numFmtId="0" fontId="15" fillId="35" borderId="30" xfId="108" applyFont="1" applyFill="1" applyBorder="1" applyAlignment="1">
      <alignment vertical="center"/>
    </xf>
    <xf numFmtId="0" fontId="15" fillId="35" borderId="31" xfId="108" applyFont="1" applyFill="1" applyBorder="1" applyAlignment="1">
      <alignment vertical="center"/>
    </xf>
    <xf numFmtId="0" fontId="8" fillId="0" borderId="15" xfId="6" applyFont="1" applyBorder="1"/>
    <xf numFmtId="0" fontId="8" fillId="0" borderId="10" xfId="6" applyFont="1" applyBorder="1"/>
    <xf numFmtId="0" fontId="11" fillId="0" borderId="15" xfId="6" applyFont="1" applyBorder="1" applyAlignment="1">
      <alignment vertical="center"/>
    </xf>
    <xf numFmtId="0" fontId="13" fillId="0" borderId="14" xfId="6" applyFont="1" applyFill="1" applyBorder="1" applyAlignment="1">
      <alignment vertical="center" wrapText="1"/>
    </xf>
    <xf numFmtId="0" fontId="11" fillId="2" borderId="0" xfId="8" applyFont="1" applyFill="1" applyBorder="1" applyAlignment="1">
      <alignment horizontal="centerContinuous" vertical="center" wrapText="1"/>
    </xf>
    <xf numFmtId="0" fontId="11" fillId="2" borderId="11" xfId="8" applyFont="1" applyFill="1" applyBorder="1" applyAlignment="1">
      <alignment horizontal="centerContinuous" vertical="center" wrapText="1"/>
    </xf>
    <xf numFmtId="0" fontId="11" fillId="2" borderId="4" xfId="8" applyFont="1" applyFill="1" applyBorder="1" applyAlignment="1">
      <alignment horizontal="center" vertical="center" wrapText="1"/>
    </xf>
    <xf numFmtId="0" fontId="11" fillId="2" borderId="3" xfId="8" applyFont="1" applyFill="1" applyBorder="1" applyAlignment="1">
      <alignment horizontal="center" vertical="center" wrapText="1"/>
    </xf>
    <xf numFmtId="0" fontId="48" fillId="0" borderId="0" xfId="0" applyFont="1" applyAlignment="1">
      <alignment vertical="center"/>
    </xf>
    <xf numFmtId="0" fontId="48" fillId="0" borderId="6" xfId="0" applyFont="1" applyBorder="1"/>
    <xf numFmtId="0" fontId="48" fillId="0" borderId="0" xfId="0" applyFont="1" applyAlignment="1">
      <alignment horizontal="left" vertical="center"/>
    </xf>
    <xf numFmtId="0" fontId="48" fillId="0" borderId="0" xfId="0" applyFont="1" applyBorder="1"/>
    <xf numFmtId="0" fontId="48" fillId="0" borderId="0" xfId="0" applyFont="1"/>
    <xf numFmtId="0" fontId="48" fillId="0" borderId="0" xfId="0" applyFont="1" applyBorder="1" applyAlignment="1">
      <alignment vertical="center"/>
    </xf>
    <xf numFmtId="0" fontId="49" fillId="0" borderId="0" xfId="0" applyFont="1"/>
    <xf numFmtId="4" fontId="53" fillId="0" borderId="4" xfId="0" applyNumberFormat="1" applyFont="1" applyBorder="1" applyAlignment="1">
      <alignment horizontal="right" vertical="center"/>
    </xf>
    <xf numFmtId="4" fontId="53" fillId="0" borderId="4" xfId="0" applyNumberFormat="1" applyFont="1" applyBorder="1" applyAlignment="1">
      <alignment vertical="center"/>
    </xf>
    <xf numFmtId="4" fontId="52" fillId="0" borderId="1" xfId="0" applyNumberFormat="1" applyFont="1" applyBorder="1" applyAlignment="1">
      <alignment horizontal="right" vertical="center"/>
    </xf>
    <xf numFmtId="4" fontId="52" fillId="0" borderId="1" xfId="0" applyNumberFormat="1" applyFont="1" applyBorder="1" applyAlignment="1">
      <alignment vertical="center"/>
    </xf>
    <xf numFmtId="0" fontId="52" fillId="0" borderId="3" xfId="0" applyFont="1" applyBorder="1" applyAlignment="1">
      <alignment vertical="top"/>
    </xf>
    <xf numFmtId="2" fontId="52" fillId="0" borderId="3" xfId="0" applyNumberFormat="1" applyFont="1" applyBorder="1" applyAlignment="1">
      <alignment vertical="top"/>
    </xf>
    <xf numFmtId="4" fontId="53" fillId="0" borderId="3" xfId="0" quotePrefix="1" applyNumberFormat="1" applyFont="1" applyBorder="1" applyAlignment="1">
      <alignment horizontal="right" vertical="center"/>
    </xf>
    <xf numFmtId="4" fontId="13" fillId="0" borderId="1" xfId="0" quotePrefix="1" applyNumberFormat="1" applyFont="1" applyBorder="1" applyAlignment="1">
      <alignment horizontal="right"/>
    </xf>
    <xf numFmtId="4" fontId="15" fillId="0" borderId="1" xfId="0" applyNumberFormat="1" applyFont="1" applyBorder="1" applyAlignment="1">
      <alignment horizontal="right"/>
    </xf>
    <xf numFmtId="4" fontId="15" fillId="0" borderId="3" xfId="0" applyNumberFormat="1" applyFont="1" applyBorder="1" applyAlignment="1">
      <alignment horizontal="right" vertical="top"/>
    </xf>
    <xf numFmtId="4" fontId="15" fillId="0" borderId="1" xfId="0" applyNumberFormat="1" applyFont="1" applyBorder="1" applyAlignment="1">
      <alignment horizontal="right" vertical="top"/>
    </xf>
    <xf numFmtId="0" fontId="52" fillId="0" borderId="0" xfId="0" applyFont="1" applyAlignment="1">
      <alignment vertical="center"/>
    </xf>
    <xf numFmtId="0" fontId="53" fillId="0" borderId="0" xfId="0" applyFont="1" applyAlignment="1">
      <alignment vertical="center"/>
    </xf>
    <xf numFmtId="0" fontId="52" fillId="0" borderId="1" xfId="0" applyFont="1" applyBorder="1" applyAlignment="1">
      <alignment horizontal="center" vertical="center"/>
    </xf>
    <xf numFmtId="0" fontId="53" fillId="0" borderId="4" xfId="0" applyFont="1" applyBorder="1" applyAlignment="1">
      <alignment horizontal="center" vertical="center" wrapText="1"/>
    </xf>
    <xf numFmtId="0" fontId="53" fillId="0" borderId="0" xfId="0" applyFont="1"/>
    <xf numFmtId="4" fontId="15" fillId="0" borderId="3" xfId="0" applyNumberFormat="1" applyFont="1" applyBorder="1" applyAlignment="1">
      <alignment horizontal="right"/>
    </xf>
    <xf numFmtId="4" fontId="13" fillId="0" borderId="1" xfId="0" quotePrefix="1" applyNumberFormat="1" applyFont="1" applyBorder="1" applyAlignment="1">
      <alignment horizontal="right" vertical="center"/>
    </xf>
    <xf numFmtId="0" fontId="15" fillId="0" borderId="14" xfId="0" applyFont="1" applyBorder="1" applyAlignment="1">
      <alignment horizontal="justify" vertical="center" wrapText="1"/>
    </xf>
    <xf numFmtId="4" fontId="53" fillId="0" borderId="12" xfId="0" applyNumberFormat="1" applyFont="1" applyBorder="1" applyAlignment="1">
      <alignment horizontal="right" vertical="center" wrapText="1"/>
    </xf>
    <xf numFmtId="0" fontId="53" fillId="0" borderId="7" xfId="0" applyFont="1" applyBorder="1" applyAlignment="1">
      <alignment horizontal="justify" vertical="center"/>
    </xf>
    <xf numFmtId="0" fontId="53" fillId="0" borderId="12" xfId="0" applyFont="1" applyBorder="1" applyAlignment="1">
      <alignment horizontal="justify" vertical="center"/>
    </xf>
    <xf numFmtId="0" fontId="53" fillId="0" borderId="0" xfId="0" applyFont="1" applyAlignment="1">
      <alignment horizontal="justify" vertical="center"/>
    </xf>
    <xf numFmtId="0" fontId="52" fillId="0" borderId="1" xfId="0" quotePrefix="1" applyFont="1" applyBorder="1" applyAlignment="1">
      <alignment horizontal="center" vertical="center"/>
    </xf>
    <xf numFmtId="0" fontId="52" fillId="0" borderId="1" xfId="0" applyFont="1" applyBorder="1" applyAlignment="1">
      <alignment vertical="center"/>
    </xf>
    <xf numFmtId="0" fontId="52" fillId="0" borderId="3" xfId="0" applyFont="1" applyBorder="1"/>
    <xf numFmtId="0" fontId="52" fillId="0" borderId="3" xfId="0" applyFont="1" applyBorder="1" applyAlignment="1">
      <alignment vertical="center"/>
    </xf>
    <xf numFmtId="0" fontId="53" fillId="0" borderId="1" xfId="0" applyFont="1" applyBorder="1" applyAlignment="1">
      <alignment vertical="center"/>
    </xf>
    <xf numFmtId="0" fontId="53" fillId="0" borderId="1" xfId="0" applyFont="1" applyBorder="1" applyAlignment="1">
      <alignment horizontal="center" vertical="center"/>
    </xf>
    <xf numFmtId="0" fontId="52" fillId="0" borderId="1" xfId="0" applyFont="1" applyBorder="1" applyAlignment="1">
      <alignment horizontal="left" vertical="center"/>
    </xf>
    <xf numFmtId="0" fontId="52" fillId="0" borderId="1" xfId="0" quotePrefix="1" applyFont="1" applyBorder="1" applyAlignment="1">
      <alignment horizontal="left" vertical="center"/>
    </xf>
    <xf numFmtId="0" fontId="52" fillId="0" borderId="1" xfId="0" applyFont="1" applyBorder="1" applyAlignment="1">
      <alignment horizontal="left" vertical="center" wrapText="1"/>
    </xf>
    <xf numFmtId="0" fontId="52" fillId="0" borderId="1" xfId="0" quotePrefix="1" applyFont="1" applyBorder="1" applyAlignment="1">
      <alignment horizontal="left" vertical="center" wrapText="1"/>
    </xf>
    <xf numFmtId="0" fontId="52" fillId="0" borderId="3" xfId="0" applyFont="1" applyBorder="1" applyAlignment="1">
      <alignment horizontal="center" vertical="center"/>
    </xf>
    <xf numFmtId="0" fontId="53" fillId="0" borderId="1" xfId="0" applyFont="1" applyBorder="1" applyAlignment="1">
      <alignment horizontal="left" vertical="center" wrapText="1"/>
    </xf>
    <xf numFmtId="0" fontId="53" fillId="0" borderId="1" xfId="0" quotePrefix="1" applyFont="1" applyBorder="1" applyAlignment="1">
      <alignment horizontal="center" vertical="center"/>
    </xf>
    <xf numFmtId="0" fontId="53" fillId="0" borderId="1" xfId="0" quotePrefix="1" applyFont="1" applyBorder="1" applyAlignment="1">
      <alignment horizontal="left" vertical="center" wrapText="1"/>
    </xf>
    <xf numFmtId="0" fontId="53" fillId="0" borderId="2" xfId="0" applyFont="1" applyBorder="1" applyAlignment="1">
      <alignment horizontal="center" vertical="center"/>
    </xf>
    <xf numFmtId="3" fontId="53" fillId="0" borderId="1" xfId="0" quotePrefix="1" applyNumberFormat="1" applyFont="1" applyBorder="1" applyAlignment="1">
      <alignment horizontal="center" vertical="center"/>
    </xf>
    <xf numFmtId="3" fontId="52" fillId="0" borderId="1" xfId="1" applyNumberFormat="1" applyFont="1" applyBorder="1" applyAlignment="1">
      <alignment horizontal="center" vertical="center"/>
    </xf>
    <xf numFmtId="3" fontId="52" fillId="0" borderId="1" xfId="0" quotePrefix="1" applyNumberFormat="1" applyFont="1" applyBorder="1" applyAlignment="1">
      <alignment horizontal="center" vertical="center"/>
    </xf>
    <xf numFmtId="3" fontId="53" fillId="0" borderId="1" xfId="1" applyNumberFormat="1" applyFont="1" applyBorder="1" applyAlignment="1">
      <alignment horizontal="center" vertical="center"/>
    </xf>
    <xf numFmtId="3" fontId="52" fillId="0" borderId="3" xfId="1" applyNumberFormat="1" applyFont="1" applyBorder="1" applyAlignment="1">
      <alignment horizontal="center" vertical="center"/>
    </xf>
    <xf numFmtId="9" fontId="53" fillId="0" borderId="1" xfId="0" quotePrefix="1" applyNumberFormat="1" applyFont="1" applyBorder="1" applyAlignment="1">
      <alignment horizontal="center" vertical="center"/>
    </xf>
    <xf numFmtId="9" fontId="52" fillId="0" borderId="1" xfId="0" quotePrefix="1" applyNumberFormat="1" applyFont="1" applyBorder="1" applyAlignment="1">
      <alignment horizontal="center" vertical="center"/>
    </xf>
    <xf numFmtId="9" fontId="52" fillId="0" borderId="1" xfId="1" applyNumberFormat="1" applyFont="1" applyBorder="1" applyAlignment="1">
      <alignment horizontal="center" vertical="center"/>
    </xf>
    <xf numFmtId="9" fontId="53" fillId="0" borderId="1" xfId="1" applyNumberFormat="1" applyFont="1" applyBorder="1" applyAlignment="1">
      <alignment horizontal="center" vertical="center"/>
    </xf>
    <xf numFmtId="9" fontId="52" fillId="0" borderId="3" xfId="1" applyNumberFormat="1" applyFont="1" applyBorder="1" applyAlignment="1">
      <alignment horizontal="center" vertical="center"/>
    </xf>
    <xf numFmtId="9" fontId="52" fillId="0" borderId="1" xfId="0" applyNumberFormat="1" applyFont="1" applyBorder="1" applyAlignment="1">
      <alignment horizontal="center" vertical="center"/>
    </xf>
    <xf numFmtId="9" fontId="53" fillId="0" borderId="1" xfId="0" applyNumberFormat="1" applyFont="1" applyBorder="1" applyAlignment="1">
      <alignment horizontal="center" vertical="center"/>
    </xf>
    <xf numFmtId="9" fontId="52" fillId="0" borderId="3" xfId="0" applyNumberFormat="1" applyFont="1" applyBorder="1" applyAlignment="1">
      <alignment horizontal="center" vertical="center"/>
    </xf>
    <xf numFmtId="0" fontId="52" fillId="0" borderId="1" xfId="0" applyNumberFormat="1" applyFont="1" applyBorder="1" applyAlignment="1">
      <alignment horizontal="center" vertical="center"/>
    </xf>
    <xf numFmtId="4" fontId="53" fillId="0" borderId="1" xfId="0" quotePrefix="1" applyNumberFormat="1" applyFont="1" applyBorder="1" applyAlignment="1">
      <alignment horizontal="right" vertical="center"/>
    </xf>
    <xf numFmtId="4" fontId="52" fillId="0" borderId="1" xfId="1" applyNumberFormat="1" applyFont="1" applyBorder="1" applyAlignment="1">
      <alignment horizontal="right" vertical="center"/>
    </xf>
    <xf numFmtId="4" fontId="52" fillId="0" borderId="1" xfId="0" quotePrefix="1" applyNumberFormat="1" applyFont="1" applyBorder="1" applyAlignment="1">
      <alignment horizontal="right" vertical="center"/>
    </xf>
    <xf numFmtId="4" fontId="53" fillId="0" borderId="1" xfId="1" applyNumberFormat="1" applyFont="1" applyBorder="1" applyAlignment="1">
      <alignment horizontal="right" vertical="center"/>
    </xf>
    <xf numFmtId="4" fontId="52" fillId="0" borderId="3" xfId="1" applyNumberFormat="1" applyFont="1" applyBorder="1" applyAlignment="1">
      <alignment horizontal="right" vertical="center"/>
    </xf>
    <xf numFmtId="49" fontId="51" fillId="2" borderId="3" xfId="0" applyNumberFormat="1" applyFont="1" applyFill="1" applyBorder="1" applyAlignment="1">
      <alignment horizontal="center" vertical="center" wrapText="1"/>
    </xf>
    <xf numFmtId="49" fontId="51" fillId="2" borderId="4" xfId="0" applyNumberFormat="1" applyFont="1" applyFill="1" applyBorder="1" applyAlignment="1">
      <alignment horizontal="center" vertical="center" wrapText="1"/>
    </xf>
    <xf numFmtId="4" fontId="51" fillId="2" borderId="4" xfId="0" applyNumberFormat="1" applyFont="1" applyFill="1" applyBorder="1" applyAlignment="1">
      <alignment horizontal="right" vertical="center" wrapText="1"/>
    </xf>
    <xf numFmtId="49" fontId="51" fillId="2" borderId="5" xfId="0" applyNumberFormat="1" applyFont="1" applyFill="1" applyBorder="1" applyAlignment="1">
      <alignment horizontal="left" vertical="center" wrapText="1"/>
    </xf>
    <xf numFmtId="2" fontId="53" fillId="0" borderId="11" xfId="0" quotePrefix="1" applyNumberFormat="1" applyFont="1" applyBorder="1" applyAlignment="1">
      <alignment horizontal="center" vertical="center"/>
    </xf>
    <xf numFmtId="0" fontId="8" fillId="0" borderId="0" xfId="0" applyFont="1" applyAlignment="1">
      <alignment wrapText="1"/>
    </xf>
    <xf numFmtId="4" fontId="45" fillId="0" borderId="0" xfId="109" applyNumberFormat="1" applyFont="1" applyBorder="1" applyAlignment="1">
      <alignment horizontal="right" vertical="center"/>
    </xf>
    <xf numFmtId="4" fontId="45" fillId="0" borderId="29" xfId="109" applyNumberFormat="1" applyFont="1" applyBorder="1" applyAlignment="1">
      <alignment horizontal="right" vertical="center"/>
    </xf>
    <xf numFmtId="4" fontId="15" fillId="0" borderId="0" xfId="109" applyNumberFormat="1" applyFont="1" applyBorder="1" applyAlignment="1">
      <alignment horizontal="right" vertical="center"/>
    </xf>
    <xf numFmtId="4" fontId="15" fillId="0" borderId="31" xfId="109" applyNumberFormat="1" applyFont="1" applyBorder="1" applyAlignment="1">
      <alignment horizontal="right" vertical="center"/>
    </xf>
    <xf numFmtId="4" fontId="15" fillId="0" borderId="32" xfId="109" applyNumberFormat="1" applyFont="1" applyBorder="1" applyAlignment="1">
      <alignment horizontal="right" vertical="center"/>
    </xf>
    <xf numFmtId="0" fontId="8" fillId="0" borderId="0" xfId="0" applyFont="1" applyAlignment="1">
      <alignment vertical="center"/>
    </xf>
    <xf numFmtId="0" fontId="15" fillId="0" borderId="28" xfId="107" applyFont="1" applyBorder="1" applyAlignment="1">
      <alignment horizontal="left" vertical="center"/>
    </xf>
    <xf numFmtId="0" fontId="15" fillId="0" borderId="28" xfId="107" applyFont="1" applyBorder="1" applyAlignment="1">
      <alignment vertical="center"/>
    </xf>
    <xf numFmtId="0" fontId="44" fillId="0" borderId="28" xfId="106" applyFont="1" applyFill="1" applyBorder="1" applyAlignment="1" applyProtection="1">
      <alignment horizontal="left" vertical="center"/>
      <protection locked="0"/>
    </xf>
    <xf numFmtId="0" fontId="44" fillId="0" borderId="28" xfId="106" applyFont="1" applyFill="1" applyBorder="1" applyAlignment="1" applyProtection="1">
      <alignment horizontal="left" vertical="center" wrapText="1"/>
      <protection locked="0"/>
    </xf>
    <xf numFmtId="0" fontId="13" fillId="0" borderId="1" xfId="0" quotePrefix="1" applyFont="1" applyBorder="1" applyAlignment="1">
      <alignment horizontal="center" vertical="center"/>
    </xf>
    <xf numFmtId="0" fontId="11" fillId="0" borderId="0" xfId="0" applyFont="1" applyBorder="1" applyAlignment="1">
      <alignment vertical="top"/>
    </xf>
    <xf numFmtId="0" fontId="13" fillId="2" borderId="12" xfId="0" applyFont="1" applyFill="1" applyBorder="1" applyAlignment="1">
      <alignment horizontal="center" vertical="center" wrapText="1"/>
    </xf>
    <xf numFmtId="0" fontId="13" fillId="0" borderId="2"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5" fillId="0" borderId="2" xfId="0" applyFont="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xf>
    <xf numFmtId="0" fontId="52" fillId="0" borderId="11" xfId="0" applyFont="1" applyBorder="1" applyAlignment="1">
      <alignment horizontal="justify" vertical="center"/>
    </xf>
    <xf numFmtId="0" fontId="52" fillId="0" borderId="11" xfId="0" applyFont="1" applyBorder="1" applyAlignment="1">
      <alignment horizontal="justify" vertical="center" wrapText="1"/>
    </xf>
    <xf numFmtId="4" fontId="15" fillId="0" borderId="1" xfId="0" applyNumberFormat="1" applyFont="1" applyBorder="1" applyAlignment="1">
      <alignment horizontal="right" vertical="center"/>
    </xf>
    <xf numFmtId="4" fontId="15" fillId="0" borderId="2" xfId="0" applyNumberFormat="1" applyFont="1" applyBorder="1" applyAlignment="1">
      <alignment horizontal="right" vertical="center"/>
    </xf>
    <xf numFmtId="0" fontId="52" fillId="0" borderId="10" xfId="0" applyFont="1" applyBorder="1" applyAlignment="1">
      <alignment horizontal="justify" vertical="center" wrapText="1"/>
    </xf>
    <xf numFmtId="0" fontId="15" fillId="0" borderId="14" xfId="0" applyFont="1" applyBorder="1" applyAlignment="1">
      <alignment horizontal="justify" vertical="center"/>
    </xf>
    <xf numFmtId="49" fontId="51" fillId="2" borderId="5" xfId="0" quotePrefix="1" applyNumberFormat="1" applyFont="1" applyFill="1" applyBorder="1" applyAlignment="1">
      <alignment horizontal="left" vertical="center" wrapText="1"/>
    </xf>
    <xf numFmtId="4" fontId="51" fillId="2" borderId="3" xfId="0" applyNumberFormat="1" applyFont="1" applyFill="1" applyBorder="1" applyAlignment="1">
      <alignment horizontal="right" vertical="center" wrapText="1"/>
    </xf>
    <xf numFmtId="0" fontId="8" fillId="0" borderId="0" xfId="0" applyFont="1" applyAlignment="1">
      <alignment horizontal="center" vertical="center"/>
    </xf>
    <xf numFmtId="0" fontId="50" fillId="0" borderId="0" xfId="0" applyFont="1" applyBorder="1" applyAlignment="1">
      <alignment vertical="center"/>
    </xf>
    <xf numFmtId="0" fontId="49" fillId="0" borderId="0" xfId="0" applyFont="1" applyBorder="1" applyAlignment="1">
      <alignment vertical="center"/>
    </xf>
    <xf numFmtId="0" fontId="54" fillId="0" borderId="0" xfId="0" applyFont="1" applyBorder="1" applyAlignment="1">
      <alignment vertical="center"/>
    </xf>
    <xf numFmtId="0" fontId="13" fillId="2" borderId="41" xfId="0" applyFont="1" applyFill="1" applyBorder="1" applyAlignment="1">
      <alignment horizontal="center" vertical="center" wrapText="1"/>
    </xf>
    <xf numFmtId="49" fontId="51" fillId="2" borderId="40" xfId="0" applyNumberFormat="1" applyFont="1" applyFill="1" applyBorder="1" applyAlignment="1">
      <alignment horizontal="center" vertical="center" wrapText="1"/>
    </xf>
    <xf numFmtId="4" fontId="51" fillId="2" borderId="42" xfId="0" applyNumberFormat="1" applyFont="1" applyFill="1" applyBorder="1" applyAlignment="1">
      <alignment horizontal="right" vertical="center" wrapText="1"/>
    </xf>
    <xf numFmtId="0" fontId="11" fillId="0" borderId="45" xfId="0" applyFont="1" applyBorder="1" applyAlignment="1">
      <alignment vertical="center"/>
    </xf>
    <xf numFmtId="0" fontId="11" fillId="0" borderId="46" xfId="0" applyFont="1" applyBorder="1" applyAlignment="1">
      <alignment vertical="center"/>
    </xf>
    <xf numFmtId="0" fontId="54" fillId="0" borderId="45" xfId="0" applyFont="1" applyBorder="1" applyAlignment="1">
      <alignment vertical="center"/>
    </xf>
    <xf numFmtId="0" fontId="50" fillId="0" borderId="46" xfId="0" applyFont="1" applyBorder="1" applyAlignment="1">
      <alignment vertical="center"/>
    </xf>
    <xf numFmtId="0" fontId="50" fillId="0" borderId="45" xfId="0" applyFont="1" applyBorder="1" applyAlignment="1">
      <alignment vertical="center"/>
    </xf>
    <xf numFmtId="0" fontId="11" fillId="0" borderId="45" xfId="0" applyFont="1" applyBorder="1" applyAlignment="1">
      <alignment vertical="top"/>
    </xf>
    <xf numFmtId="0" fontId="11" fillId="0" borderId="46" xfId="0" applyFont="1" applyBorder="1" applyAlignment="1">
      <alignment vertical="top"/>
    </xf>
    <xf numFmtId="0" fontId="12" fillId="0" borderId="45" xfId="0" applyFont="1" applyBorder="1" applyAlignment="1">
      <alignment horizontal="center" vertical="top"/>
    </xf>
    <xf numFmtId="0" fontId="12" fillId="0" borderId="46" xfId="0" applyFont="1" applyBorder="1" applyAlignment="1">
      <alignment horizontal="center" vertical="top"/>
    </xf>
    <xf numFmtId="49" fontId="51" fillId="2" borderId="47" xfId="0" applyNumberFormat="1" applyFont="1" applyFill="1" applyBorder="1" applyAlignment="1">
      <alignment horizontal="center" vertical="center" wrapText="1"/>
    </xf>
    <xf numFmtId="4" fontId="51" fillId="2" borderId="48" xfId="0" applyNumberFormat="1" applyFont="1" applyFill="1" applyBorder="1" applyAlignment="1">
      <alignment horizontal="right" vertical="center" wrapText="1"/>
    </xf>
    <xf numFmtId="0" fontId="49" fillId="0" borderId="46" xfId="0" applyFont="1" applyBorder="1" applyAlignment="1">
      <alignment vertical="center"/>
    </xf>
    <xf numFmtId="0" fontId="54" fillId="0" borderId="46" xfId="0" applyFont="1" applyBorder="1" applyAlignment="1">
      <alignment vertical="center"/>
    </xf>
    <xf numFmtId="49" fontId="51" fillId="2" borderId="14" xfId="0" applyNumberFormat="1" applyFont="1" applyFill="1" applyBorder="1" applyAlignment="1">
      <alignment horizontal="left" vertical="center" wrapText="1"/>
    </xf>
    <xf numFmtId="0" fontId="11" fillId="0" borderId="49" xfId="0" applyFont="1" applyBorder="1" applyAlignment="1">
      <alignment vertical="top"/>
    </xf>
    <xf numFmtId="0" fontId="11" fillId="0" borderId="50" xfId="0" applyFont="1" applyBorder="1" applyAlignment="1">
      <alignment vertical="top"/>
    </xf>
    <xf numFmtId="0" fontId="11" fillId="0" borderId="51" xfId="0" applyFont="1" applyBorder="1" applyAlignment="1">
      <alignment vertical="top"/>
    </xf>
    <xf numFmtId="4" fontId="52" fillId="0" borderId="2" xfId="0" applyNumberFormat="1" applyFont="1" applyBorder="1" applyAlignment="1">
      <alignment horizontal="right" vertical="center"/>
    </xf>
    <xf numFmtId="4" fontId="52" fillId="0" borderId="2" xfId="0" applyNumberFormat="1" applyFont="1" applyBorder="1" applyAlignment="1">
      <alignment vertical="center"/>
    </xf>
    <xf numFmtId="0" fontId="13" fillId="0" borderId="13" xfId="0" applyFont="1" applyBorder="1" applyAlignment="1">
      <alignment horizontal="center" vertical="center"/>
    </xf>
    <xf numFmtId="0" fontId="52" fillId="0" borderId="53" xfId="0" applyFont="1" applyBorder="1" applyAlignment="1">
      <alignment vertical="top"/>
    </xf>
    <xf numFmtId="2" fontId="52" fillId="0" borderId="53" xfId="0" applyNumberFormat="1" applyFont="1" applyBorder="1" applyAlignment="1">
      <alignment vertical="top"/>
    </xf>
    <xf numFmtId="0" fontId="13" fillId="0" borderId="50" xfId="0" applyFont="1" applyBorder="1" applyAlignment="1">
      <alignment horizontal="center" vertical="center"/>
    </xf>
    <xf numFmtId="0" fontId="13" fillId="2" borderId="34" xfId="0" applyFont="1" applyFill="1" applyBorder="1" applyAlignment="1">
      <alignment horizontal="centerContinuous" vertical="center"/>
    </xf>
    <xf numFmtId="0" fontId="13" fillId="0" borderId="57" xfId="0" quotePrefix="1" applyFont="1" applyBorder="1" applyAlignment="1">
      <alignment horizontal="center"/>
    </xf>
    <xf numFmtId="0" fontId="52" fillId="0" borderId="44" xfId="0" applyFont="1" applyBorder="1"/>
    <xf numFmtId="0" fontId="13" fillId="0" borderId="40" xfId="0" applyFont="1" applyBorder="1" applyAlignment="1">
      <alignment horizontal="center" wrapText="1"/>
    </xf>
    <xf numFmtId="0" fontId="52" fillId="0" borderId="56" xfId="0" applyFont="1" applyBorder="1"/>
    <xf numFmtId="0" fontId="13" fillId="0" borderId="58" xfId="0" applyFont="1" applyBorder="1" applyAlignment="1">
      <alignment horizontal="center" vertical="center"/>
    </xf>
    <xf numFmtId="0" fontId="52" fillId="0" borderId="46" xfId="0" applyFont="1" applyBorder="1" applyAlignment="1">
      <alignment horizontal="left" vertical="center"/>
    </xf>
    <xf numFmtId="0" fontId="13" fillId="0" borderId="40" xfId="0" applyFont="1" applyBorder="1" applyAlignment="1">
      <alignment horizontal="center" vertical="top"/>
    </xf>
    <xf numFmtId="0" fontId="13" fillId="0" borderId="58" xfId="0" applyFont="1" applyBorder="1" applyAlignment="1">
      <alignment horizontal="center" vertical="top"/>
    </xf>
    <xf numFmtId="0" fontId="52" fillId="0" borderId="56" xfId="0" applyFont="1" applyBorder="1" applyAlignment="1">
      <alignment horizontal="left" vertical="center"/>
    </xf>
    <xf numFmtId="0" fontId="13" fillId="0" borderId="47" xfId="0" applyFont="1" applyBorder="1" applyAlignment="1">
      <alignment horizontal="center" vertical="center" wrapText="1"/>
    </xf>
    <xf numFmtId="0" fontId="52" fillId="0" borderId="41" xfId="0" applyFont="1" applyBorder="1" applyAlignment="1">
      <alignment horizontal="left" vertical="center"/>
    </xf>
    <xf numFmtId="0" fontId="13" fillId="0" borderId="58"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57" xfId="0" applyFont="1" applyBorder="1" applyAlignment="1">
      <alignment horizontal="center" vertical="center" wrapText="1"/>
    </xf>
    <xf numFmtId="0" fontId="52" fillId="0" borderId="44" xfId="0" applyFont="1" applyBorder="1" applyAlignment="1">
      <alignment horizontal="left" vertical="center"/>
    </xf>
    <xf numFmtId="0" fontId="13" fillId="0" borderId="59" xfId="0" applyFont="1" applyBorder="1" applyAlignment="1">
      <alignment horizontal="center" vertical="center" wrapText="1"/>
    </xf>
    <xf numFmtId="0" fontId="52" fillId="0" borderId="51" xfId="0" applyFont="1" applyBorder="1" applyAlignment="1">
      <alignment horizontal="left" vertical="center"/>
    </xf>
    <xf numFmtId="0" fontId="53" fillId="0" borderId="60" xfId="0" applyFont="1" applyBorder="1" applyAlignment="1">
      <alignment horizontal="center" vertical="center" wrapText="1"/>
    </xf>
    <xf numFmtId="4" fontId="53" fillId="0" borderId="52" xfId="0" applyNumberFormat="1" applyFont="1" applyBorder="1" applyAlignment="1">
      <alignment horizontal="right" vertical="center"/>
    </xf>
    <xf numFmtId="4" fontId="53" fillId="0" borderId="52" xfId="0" applyNumberFormat="1" applyFont="1" applyBorder="1" applyAlignment="1">
      <alignment vertical="center"/>
    </xf>
    <xf numFmtId="0" fontId="15" fillId="0" borderId="61" xfId="0" applyFont="1" applyBorder="1"/>
    <xf numFmtId="0" fontId="15" fillId="0" borderId="62" xfId="0" applyFont="1" applyBorder="1" applyAlignment="1">
      <alignment horizontal="justify" vertical="top"/>
    </xf>
    <xf numFmtId="0" fontId="52" fillId="0" borderId="56" xfId="0" applyFont="1" applyBorder="1" applyAlignment="1">
      <alignment horizontal="left" vertical="center" wrapText="1"/>
    </xf>
    <xf numFmtId="0" fontId="52" fillId="0" borderId="46" xfId="0" applyFont="1" applyBorder="1" applyAlignment="1">
      <alignment horizontal="left" vertical="center" wrapText="1"/>
    </xf>
    <xf numFmtId="0" fontId="13" fillId="2" borderId="48" xfId="0" applyFont="1" applyFill="1" applyBorder="1" applyAlignment="1">
      <alignment horizontal="center" vertical="center" wrapText="1"/>
    </xf>
    <xf numFmtId="0" fontId="13" fillId="0" borderId="58" xfId="0" quotePrefix="1" applyFont="1" applyBorder="1" applyAlignment="1">
      <alignment horizontal="center"/>
    </xf>
    <xf numFmtId="4" fontId="13" fillId="0" borderId="63" xfId="0" quotePrefix="1" applyNumberFormat="1" applyFont="1" applyBorder="1" applyAlignment="1">
      <alignment horizontal="right"/>
    </xf>
    <xf numFmtId="0" fontId="53" fillId="0" borderId="40" xfId="0" applyFont="1" applyBorder="1" applyAlignment="1">
      <alignment horizontal="center" vertical="center" wrapText="1"/>
    </xf>
    <xf numFmtId="4" fontId="53" fillId="0" borderId="42" xfId="0" quotePrefix="1" applyNumberFormat="1" applyFont="1" applyBorder="1" applyAlignment="1">
      <alignment horizontal="right" vertical="center"/>
    </xf>
    <xf numFmtId="4" fontId="15" fillId="0" borderId="63" xfId="0" applyNumberFormat="1" applyFont="1" applyBorder="1" applyAlignment="1">
      <alignment horizontal="right" vertical="center"/>
    </xf>
    <xf numFmtId="4" fontId="15" fillId="0" borderId="42" xfId="0" applyNumberFormat="1" applyFont="1" applyBorder="1" applyAlignment="1">
      <alignment horizontal="right"/>
    </xf>
    <xf numFmtId="0" fontId="13" fillId="0" borderId="57" xfId="0" applyFont="1" applyBorder="1" applyAlignment="1">
      <alignment horizontal="center" vertical="center"/>
    </xf>
    <xf numFmtId="0" fontId="13" fillId="0" borderId="40" xfId="0" applyFont="1" applyBorder="1" applyAlignment="1">
      <alignment horizontal="center" vertical="center"/>
    </xf>
    <xf numFmtId="4" fontId="15" fillId="0" borderId="42" xfId="0" applyNumberFormat="1" applyFont="1" applyBorder="1" applyAlignment="1">
      <alignment horizontal="right" vertical="top"/>
    </xf>
    <xf numFmtId="0" fontId="53" fillId="0" borderId="47" xfId="0" applyFont="1" applyBorder="1" applyAlignment="1">
      <alignment horizontal="center" vertical="center" wrapText="1"/>
    </xf>
    <xf numFmtId="4" fontId="53" fillId="0" borderId="48" xfId="0" applyNumberFormat="1" applyFont="1" applyBorder="1" applyAlignment="1">
      <alignment horizontal="right" vertical="center"/>
    </xf>
    <xf numFmtId="4" fontId="15" fillId="0" borderId="63" xfId="0" applyNumberFormat="1" applyFont="1" applyBorder="1" applyAlignment="1">
      <alignment horizontal="right" vertical="top"/>
    </xf>
    <xf numFmtId="0" fontId="52" fillId="0" borderId="58" xfId="0" applyFont="1" applyBorder="1" applyAlignment="1">
      <alignment horizontal="center" vertical="center"/>
    </xf>
    <xf numFmtId="4" fontId="52" fillId="0" borderId="63" xfId="0" applyNumberFormat="1" applyFont="1" applyBorder="1" applyAlignment="1">
      <alignment horizontal="right" vertical="center"/>
    </xf>
    <xf numFmtId="0" fontId="53" fillId="0" borderId="64" xfId="0" applyFont="1" applyBorder="1" applyAlignment="1">
      <alignment horizontal="center" vertical="center" wrapText="1"/>
    </xf>
    <xf numFmtId="0" fontId="13" fillId="0" borderId="49" xfId="0" applyFont="1" applyBorder="1"/>
    <xf numFmtId="0" fontId="8" fillId="0" borderId="50" xfId="0" applyFont="1" applyBorder="1"/>
    <xf numFmtId="0" fontId="8" fillId="0" borderId="51" xfId="0" applyFont="1" applyBorder="1"/>
    <xf numFmtId="0" fontId="15" fillId="0" borderId="13" xfId="0" applyFont="1" applyBorder="1" applyAlignment="1">
      <alignment horizontal="justify" vertical="center"/>
    </xf>
    <xf numFmtId="0" fontId="52" fillId="0" borderId="9" xfId="0" applyFont="1" applyBorder="1" applyAlignment="1">
      <alignment horizontal="justify" vertical="center" wrapText="1"/>
    </xf>
    <xf numFmtId="0" fontId="15" fillId="0" borderId="69" xfId="0" applyFont="1" applyBorder="1" applyAlignment="1">
      <alignment horizontal="justify" vertical="center"/>
    </xf>
    <xf numFmtId="0" fontId="52" fillId="0" borderId="54" xfId="0" applyFont="1" applyBorder="1" applyAlignment="1">
      <alignment horizontal="justify" vertical="center" wrapText="1"/>
    </xf>
    <xf numFmtId="0" fontId="53" fillId="0" borderId="57" xfId="0" applyFont="1" applyBorder="1" applyAlignment="1">
      <alignment horizontal="center" vertical="center"/>
    </xf>
    <xf numFmtId="0" fontId="13" fillId="0" borderId="63" xfId="0" quotePrefix="1" applyFont="1" applyBorder="1" applyAlignment="1">
      <alignment horizontal="center" vertical="center"/>
    </xf>
    <xf numFmtId="0" fontId="52" fillId="0" borderId="58" xfId="0" quotePrefix="1" applyFont="1" applyBorder="1" applyAlignment="1">
      <alignment horizontal="center" vertical="center"/>
    </xf>
    <xf numFmtId="43" fontId="15" fillId="0" borderId="63" xfId="0" applyNumberFormat="1" applyFont="1" applyBorder="1" applyAlignment="1">
      <alignment vertical="center"/>
    </xf>
    <xf numFmtId="0" fontId="52" fillId="0" borderId="58" xfId="0" applyFont="1" applyBorder="1" applyAlignment="1">
      <alignment vertical="center"/>
    </xf>
    <xf numFmtId="0" fontId="15" fillId="0" borderId="63" xfId="0" applyFont="1" applyBorder="1" applyAlignment="1">
      <alignment vertical="center"/>
    </xf>
    <xf numFmtId="0" fontId="53" fillId="0" borderId="63" xfId="0" applyFont="1" applyBorder="1" applyAlignment="1">
      <alignment horizontal="left" vertical="center"/>
    </xf>
    <xf numFmtId="0" fontId="15" fillId="0" borderId="58" xfId="0" applyFont="1" applyBorder="1" applyAlignment="1">
      <alignment vertical="center"/>
    </xf>
    <xf numFmtId="0" fontId="13" fillId="0" borderId="63" xfId="0" applyFont="1" applyBorder="1" applyAlignment="1">
      <alignment horizontal="left" vertical="center"/>
    </xf>
    <xf numFmtId="0" fontId="53" fillId="0" borderId="58" xfId="0" applyFont="1" applyBorder="1" applyAlignment="1">
      <alignment horizontal="center" vertical="center"/>
    </xf>
    <xf numFmtId="0" fontId="53" fillId="0" borderId="63" xfId="0" applyFont="1" applyBorder="1" applyAlignment="1">
      <alignment horizontal="left" vertical="center" wrapText="1"/>
    </xf>
    <xf numFmtId="0" fontId="15" fillId="0" borderId="59" xfId="0" applyFont="1" applyBorder="1" applyAlignment="1">
      <alignment vertical="center"/>
    </xf>
    <xf numFmtId="0" fontId="15" fillId="0" borderId="53" xfId="0" applyFont="1" applyBorder="1" applyAlignment="1">
      <alignment vertical="center"/>
    </xf>
    <xf numFmtId="0" fontId="15" fillId="0" borderId="71" xfId="0" applyFont="1" applyBorder="1" applyAlignment="1">
      <alignment vertical="center"/>
    </xf>
    <xf numFmtId="0" fontId="13" fillId="0" borderId="3" xfId="0" applyFont="1" applyBorder="1"/>
    <xf numFmtId="0" fontId="13" fillId="35" borderId="0" xfId="108" applyFont="1" applyFill="1" applyBorder="1" applyAlignment="1">
      <alignment vertical="center"/>
    </xf>
    <xf numFmtId="4" fontId="56" fillId="0" borderId="0" xfId="109" applyNumberFormat="1" applyFont="1" applyBorder="1" applyAlignment="1">
      <alignment horizontal="right" vertical="center"/>
    </xf>
    <xf numFmtId="4" fontId="56" fillId="0" borderId="29" xfId="109" applyNumberFormat="1" applyFont="1" applyBorder="1" applyAlignment="1">
      <alignment horizontal="right" vertical="center"/>
    </xf>
    <xf numFmtId="0" fontId="10" fillId="0" borderId="0" xfId="0" applyFont="1" applyAlignment="1">
      <alignment vertical="center"/>
    </xf>
    <xf numFmtId="0" fontId="53" fillId="0" borderId="28" xfId="107" applyFont="1" applyBorder="1" applyAlignment="1">
      <alignment vertical="center"/>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0" borderId="13" xfId="0" applyFont="1" applyBorder="1" applyAlignment="1">
      <alignment horizontal="center" vertical="center"/>
    </xf>
    <xf numFmtId="0" fontId="49" fillId="0" borderId="0" xfId="0" applyFont="1" applyAlignment="1">
      <alignment horizontal="center"/>
    </xf>
    <xf numFmtId="0" fontId="13" fillId="2" borderId="33"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1" fillId="0" borderId="5" xfId="0" applyFont="1" applyBorder="1" applyAlignment="1">
      <alignment horizontal="justify" vertical="center"/>
    </xf>
    <xf numFmtId="0" fontId="51" fillId="0" borderId="7" xfId="0" applyFont="1" applyBorder="1" applyAlignment="1">
      <alignment horizontal="justify" vertical="center"/>
    </xf>
    <xf numFmtId="0" fontId="51" fillId="0" borderId="12" xfId="0" applyFont="1" applyBorder="1" applyAlignment="1">
      <alignment horizontal="justify" vertical="center"/>
    </xf>
    <xf numFmtId="0" fontId="50" fillId="0" borderId="8" xfId="0" applyFont="1" applyBorder="1" applyAlignment="1">
      <alignment horizontal="justify" vertical="center"/>
    </xf>
    <xf numFmtId="0" fontId="50" fillId="0" borderId="13" xfId="0" applyFont="1" applyBorder="1" applyAlignment="1">
      <alignment horizontal="justify" vertical="center"/>
    </xf>
    <xf numFmtId="0" fontId="50" fillId="0" borderId="9" xfId="0" applyFont="1" applyBorder="1" applyAlignment="1">
      <alignment horizontal="justify" vertical="center"/>
    </xf>
    <xf numFmtId="0" fontId="13" fillId="2" borderId="35" xfId="0" applyFont="1" applyFill="1" applyBorder="1" applyAlignment="1">
      <alignment horizontal="justify" vertical="center" wrapText="1"/>
    </xf>
    <xf numFmtId="0" fontId="13" fillId="2" borderId="55" xfId="0" applyFont="1" applyFill="1" applyBorder="1" applyAlignment="1">
      <alignment horizontal="justify" vertical="center" wrapText="1"/>
    </xf>
    <xf numFmtId="0" fontId="13" fillId="2" borderId="14" xfId="0" applyFont="1" applyFill="1" applyBorder="1" applyAlignment="1">
      <alignment horizontal="justify" vertical="center" wrapText="1"/>
    </xf>
    <xf numFmtId="0" fontId="13" fillId="2" borderId="56" xfId="0" applyFont="1" applyFill="1" applyBorder="1" applyAlignment="1">
      <alignment horizontal="justify" vertical="center" wrapText="1"/>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0" fillId="2" borderId="40"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51" fillId="0" borderId="68" xfId="0" applyFont="1" applyBorder="1" applyAlignment="1">
      <alignment horizontal="justify" vertical="center"/>
    </xf>
    <xf numFmtId="0" fontId="51" fillId="0" borderId="37" xfId="0" applyFont="1" applyBorder="1" applyAlignment="1">
      <alignment horizontal="justify" vertical="center"/>
    </xf>
    <xf numFmtId="0" fontId="51" fillId="0" borderId="39" xfId="0" applyFont="1" applyBorder="1" applyAlignment="1">
      <alignment horizontal="justify" vertical="center"/>
    </xf>
    <xf numFmtId="0" fontId="50" fillId="0" borderId="49" xfId="0" applyFont="1" applyBorder="1" applyAlignment="1">
      <alignment horizontal="justify" vertical="center"/>
    </xf>
    <xf numFmtId="0" fontId="50" fillId="0" borderId="50" xfId="0" applyFont="1" applyBorder="1" applyAlignment="1">
      <alignment horizontal="justify" vertical="center"/>
    </xf>
    <xf numFmtId="0" fontId="50" fillId="0" borderId="51" xfId="0" applyFont="1" applyBorder="1" applyAlignment="1">
      <alignment horizontal="justify" vertical="center"/>
    </xf>
    <xf numFmtId="0" fontId="13" fillId="2" borderId="39" xfId="0" applyFont="1" applyFill="1" applyBorder="1" applyAlignment="1">
      <alignment horizontal="center" vertical="center"/>
    </xf>
    <xf numFmtId="4" fontId="15" fillId="0" borderId="1" xfId="0" applyNumberFormat="1" applyFont="1" applyBorder="1" applyAlignment="1">
      <alignment horizontal="right" vertical="center"/>
    </xf>
    <xf numFmtId="4" fontId="15" fillId="0" borderId="3" xfId="0" applyNumberFormat="1" applyFont="1" applyBorder="1" applyAlignment="1">
      <alignment horizontal="right" vertical="center"/>
    </xf>
    <xf numFmtId="4" fontId="15" fillId="0" borderId="2" xfId="0" applyNumberFormat="1" applyFont="1" applyBorder="1" applyAlignment="1">
      <alignment horizontal="right" vertical="center"/>
    </xf>
    <xf numFmtId="4" fontId="15" fillId="0" borderId="53" xfId="0" applyNumberFormat="1" applyFont="1" applyBorder="1" applyAlignment="1">
      <alignment horizontal="right" vertical="center"/>
    </xf>
    <xf numFmtId="4" fontId="15" fillId="0" borderId="2" xfId="0" applyNumberFormat="1" applyFont="1" applyBorder="1" applyAlignment="1">
      <alignment horizontal="center" vertical="center"/>
    </xf>
    <xf numFmtId="4" fontId="15" fillId="0" borderId="3"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3" xfId="0" applyFont="1" applyBorder="1" applyAlignment="1">
      <alignment horizontal="center" vertical="center"/>
    </xf>
    <xf numFmtId="0" fontId="13" fillId="0" borderId="1" xfId="0" applyFont="1" applyBorder="1" applyAlignment="1">
      <alignment horizontal="center" vertical="center"/>
    </xf>
    <xf numFmtId="0" fontId="50" fillId="0" borderId="5" xfId="0" applyFont="1" applyBorder="1" applyAlignment="1">
      <alignment horizontal="justify" vertical="center"/>
    </xf>
    <xf numFmtId="0" fontId="50" fillId="0" borderId="7" xfId="0" applyFont="1" applyBorder="1" applyAlignment="1">
      <alignment horizontal="justify" vertical="center"/>
    </xf>
    <xf numFmtId="0" fontId="50" fillId="0" borderId="12" xfId="0" applyFont="1" applyBorder="1" applyAlignment="1">
      <alignment horizontal="justify" vertical="center"/>
    </xf>
    <xf numFmtId="0" fontId="13" fillId="2" borderId="8"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13" fillId="2" borderId="11" xfId="0" applyFont="1" applyFill="1" applyBorder="1" applyAlignment="1">
      <alignment horizontal="justify" vertical="center" wrapText="1"/>
    </xf>
    <xf numFmtId="0" fontId="13" fillId="2" borderId="5"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2" xfId="0" quotePrefix="1" applyFont="1" applyBorder="1" applyAlignment="1">
      <alignment horizontal="center" vertical="center"/>
    </xf>
    <xf numFmtId="0" fontId="13" fillId="0" borderId="1" xfId="0" quotePrefix="1" applyFont="1" applyBorder="1" applyAlignment="1">
      <alignment horizontal="center" vertical="center"/>
    </xf>
    <xf numFmtId="0" fontId="13" fillId="0" borderId="3" xfId="0" quotePrefix="1" applyFont="1" applyBorder="1" applyAlignment="1">
      <alignment horizontal="center" vertical="center"/>
    </xf>
    <xf numFmtId="0" fontId="13"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3"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50" fillId="0" borderId="68" xfId="0" applyFont="1" applyBorder="1" applyAlignment="1">
      <alignment horizontal="justify" vertical="center"/>
    </xf>
    <xf numFmtId="0" fontId="50" fillId="0" borderId="37" xfId="0" applyFont="1" applyBorder="1" applyAlignment="1">
      <alignment horizontal="justify" vertical="center"/>
    </xf>
    <xf numFmtId="0" fontId="50" fillId="0" borderId="39" xfId="0" applyFont="1" applyBorder="1" applyAlignment="1">
      <alignment horizontal="justify" vertical="center"/>
    </xf>
    <xf numFmtId="0" fontId="50" fillId="0" borderId="64" xfId="0" applyFont="1" applyBorder="1" applyAlignment="1">
      <alignment horizontal="justify" vertical="center"/>
    </xf>
    <xf numFmtId="0" fontId="50" fillId="0" borderId="41" xfId="0" applyFont="1" applyBorder="1" applyAlignment="1">
      <alignment horizontal="justify" vertical="center"/>
    </xf>
    <xf numFmtId="0" fontId="13" fillId="2" borderId="7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9" fillId="2" borderId="8" xfId="8" applyFont="1" applyFill="1" applyBorder="1" applyAlignment="1">
      <alignment horizontal="center" vertical="center" wrapText="1"/>
    </xf>
    <xf numFmtId="0" fontId="9" fillId="2" borderId="13" xfId="8" applyFont="1" applyFill="1" applyBorder="1" applyAlignment="1">
      <alignment horizontal="center" vertical="center" wrapText="1"/>
    </xf>
    <xf numFmtId="0" fontId="9" fillId="2" borderId="9" xfId="8" applyFont="1" applyFill="1" applyBorder="1" applyAlignment="1">
      <alignment horizontal="center" vertical="center" wrapText="1"/>
    </xf>
    <xf numFmtId="0" fontId="9" fillId="2" borderId="14" xfId="8" applyFont="1" applyFill="1" applyBorder="1" applyAlignment="1">
      <alignment horizontal="center" vertical="center" wrapText="1"/>
    </xf>
    <xf numFmtId="0" fontId="9" fillId="2" borderId="6" xfId="8" applyFont="1" applyFill="1" applyBorder="1" applyAlignment="1">
      <alignment horizontal="center" vertical="center" wrapText="1"/>
    </xf>
    <xf numFmtId="0" fontId="9" fillId="2" borderId="11" xfId="8" applyFont="1" applyFill="1" applyBorder="1" applyAlignment="1">
      <alignment horizontal="center" vertical="center" wrapText="1"/>
    </xf>
    <xf numFmtId="0" fontId="11" fillId="2" borderId="1"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12" fillId="0" borderId="5" xfId="0" applyFont="1" applyBorder="1" applyAlignment="1">
      <alignment horizontal="justify" vertical="center"/>
    </xf>
    <xf numFmtId="0" fontId="3" fillId="0" borderId="7" xfId="0" applyFont="1" applyBorder="1" applyAlignment="1">
      <alignment horizontal="justify"/>
    </xf>
    <xf numFmtId="0" fontId="3" fillId="0" borderId="12" xfId="0" applyFont="1" applyBorder="1" applyAlignment="1">
      <alignment horizontal="justify"/>
    </xf>
    <xf numFmtId="0" fontId="50" fillId="0" borderId="5" xfId="8" applyFont="1" applyBorder="1" applyAlignment="1">
      <alignment horizontal="justify" vertical="center"/>
    </xf>
    <xf numFmtId="0" fontId="50" fillId="0" borderId="7" xfId="8" applyFont="1" applyBorder="1" applyAlignment="1">
      <alignment horizontal="justify" vertical="center"/>
    </xf>
    <xf numFmtId="0" fontId="50" fillId="0" borderId="12" xfId="8" applyFont="1" applyBorder="1" applyAlignment="1">
      <alignment horizontal="justify" vertical="center"/>
    </xf>
    <xf numFmtId="0" fontId="11" fillId="2" borderId="2" xfId="8" applyFont="1" applyFill="1" applyBorder="1" applyAlignment="1">
      <alignment horizontal="center" vertical="center"/>
    </xf>
    <xf numFmtId="0" fontId="11" fillId="2" borderId="1" xfId="8" applyFont="1" applyFill="1" applyBorder="1" applyAlignment="1">
      <alignment horizontal="center" vertical="center"/>
    </xf>
    <xf numFmtId="0" fontId="11" fillId="2" borderId="3" xfId="8" applyFont="1" applyFill="1" applyBorder="1" applyAlignment="1">
      <alignment horizontal="center" vertical="center"/>
    </xf>
    <xf numFmtId="0" fontId="11" fillId="2" borderId="5" xfId="8" applyFont="1" applyFill="1" applyBorder="1" applyAlignment="1">
      <alignment horizontal="center" vertical="center" wrapText="1"/>
    </xf>
    <xf numFmtId="0" fontId="11" fillId="2" borderId="7" xfId="8" applyFont="1" applyFill="1" applyBorder="1" applyAlignment="1">
      <alignment horizontal="center" vertical="center" wrapText="1"/>
    </xf>
    <xf numFmtId="0" fontId="11" fillId="2" borderId="12" xfId="8" applyFont="1" applyFill="1" applyBorder="1" applyAlignment="1">
      <alignment horizontal="center" vertical="center" wrapText="1"/>
    </xf>
    <xf numFmtId="0" fontId="11" fillId="2" borderId="5" xfId="8" applyFont="1" applyFill="1" applyBorder="1" applyAlignment="1">
      <alignment horizontal="center" wrapText="1"/>
    </xf>
    <xf numFmtId="0" fontId="11" fillId="2" borderId="7" xfId="8" applyFont="1" applyFill="1" applyBorder="1" applyAlignment="1">
      <alignment horizontal="center" wrapText="1"/>
    </xf>
    <xf numFmtId="0" fontId="11" fillId="2" borderId="12" xfId="8" applyFont="1" applyFill="1" applyBorder="1" applyAlignment="1">
      <alignment horizontal="center" wrapText="1"/>
    </xf>
    <xf numFmtId="0" fontId="13" fillId="0" borderId="15" xfId="0" quotePrefix="1" applyFont="1" applyBorder="1" applyAlignment="1">
      <alignment horizontal="justify" vertical="center"/>
    </xf>
    <xf numFmtId="0" fontId="13" fillId="0" borderId="0" xfId="0" quotePrefix="1" applyFont="1" applyBorder="1" applyAlignment="1">
      <alignment horizontal="justify" vertical="center"/>
    </xf>
    <xf numFmtId="0" fontId="13" fillId="0" borderId="10" xfId="0" quotePrefix="1" applyFont="1" applyBorder="1" applyAlignment="1">
      <alignment horizontal="justify" vertical="center"/>
    </xf>
    <xf numFmtId="0" fontId="13" fillId="0" borderId="14" xfId="0" quotePrefix="1" applyFont="1" applyBorder="1" applyAlignment="1">
      <alignment horizontal="justify" vertical="center"/>
    </xf>
    <xf numFmtId="0" fontId="13" fillId="0" borderId="6" xfId="0" quotePrefix="1" applyFont="1" applyBorder="1" applyAlignment="1">
      <alignment horizontal="justify" vertical="center"/>
    </xf>
    <xf numFmtId="0" fontId="13" fillId="0" borderId="11" xfId="0" quotePrefix="1" applyFont="1" applyBorder="1" applyAlignment="1">
      <alignment horizontal="justify" vertical="center"/>
    </xf>
    <xf numFmtId="0" fontId="11" fillId="0" borderId="5" xfId="0" applyFont="1" applyBorder="1" applyAlignment="1">
      <alignment horizontal="justify" vertical="center"/>
    </xf>
    <xf numFmtId="0" fontId="11" fillId="0" borderId="7" xfId="0" applyFont="1" applyBorder="1" applyAlignment="1">
      <alignment horizontal="justify" vertical="center"/>
    </xf>
    <xf numFmtId="0" fontId="11" fillId="0" borderId="12" xfId="0" applyFont="1" applyBorder="1" applyAlignment="1">
      <alignment horizontal="justify" vertical="center"/>
    </xf>
    <xf numFmtId="0" fontId="13" fillId="2" borderId="5" xfId="0" applyFont="1" applyFill="1" applyBorder="1" applyAlignment="1">
      <alignment horizontal="justify" vertical="center" wrapText="1"/>
    </xf>
    <xf numFmtId="0" fontId="13" fillId="2" borderId="7" xfId="0" applyFont="1" applyFill="1" applyBorder="1" applyAlignment="1">
      <alignment horizontal="justify" vertical="center" wrapText="1"/>
    </xf>
    <xf numFmtId="0" fontId="13" fillId="2" borderId="12" xfId="0" applyFont="1" applyFill="1" applyBorder="1" applyAlignment="1">
      <alignment horizontal="justify"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2" fillId="0" borderId="43" xfId="0" applyFont="1" applyBorder="1" applyAlignment="1">
      <alignment horizontal="center" vertical="top"/>
    </xf>
    <xf numFmtId="0" fontId="12" fillId="0" borderId="13" xfId="0" applyFont="1" applyBorder="1" applyAlignment="1">
      <alignment horizontal="center" vertical="top"/>
    </xf>
    <xf numFmtId="0" fontId="12" fillId="0" borderId="44" xfId="0" applyFont="1" applyBorder="1" applyAlignment="1">
      <alignment horizontal="center" vertical="top"/>
    </xf>
    <xf numFmtId="0" fontId="51" fillId="0" borderId="45" xfId="0" applyFont="1" applyBorder="1" applyAlignment="1">
      <alignment vertical="center"/>
    </xf>
    <xf numFmtId="0" fontId="51" fillId="0" borderId="0" xfId="0" applyFont="1" applyBorder="1" applyAlignment="1">
      <alignment vertical="center"/>
    </xf>
    <xf numFmtId="0" fontId="51" fillId="0" borderId="46" xfId="0" applyFont="1" applyBorder="1" applyAlignment="1">
      <alignment vertical="center"/>
    </xf>
    <xf numFmtId="0" fontId="50" fillId="0" borderId="8" xfId="0" applyFont="1" applyFill="1" applyBorder="1" applyAlignment="1">
      <alignment horizontal="left" vertical="center" wrapText="1"/>
    </xf>
    <xf numFmtId="0" fontId="50" fillId="0" borderId="13" xfId="0" applyFont="1" applyFill="1" applyBorder="1" applyAlignment="1">
      <alignment horizontal="left" vertical="center" wrapText="1"/>
    </xf>
    <xf numFmtId="0" fontId="50" fillId="0" borderId="9" xfId="0" applyFont="1" applyFill="1" applyBorder="1" applyAlignment="1">
      <alignment horizontal="left"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2" fillId="0" borderId="49" xfId="0" applyFont="1" applyBorder="1" applyAlignment="1">
      <alignment horizontal="center" vertical="top"/>
    </xf>
    <xf numFmtId="0" fontId="12" fillId="0" borderId="50" xfId="0" applyFont="1" applyBorder="1" applyAlignment="1">
      <alignment horizontal="center" vertical="top"/>
    </xf>
    <xf numFmtId="0" fontId="12" fillId="0" borderId="51" xfId="0" applyFont="1" applyBorder="1" applyAlignment="1">
      <alignment horizontal="center" vertical="top"/>
    </xf>
    <xf numFmtId="0" fontId="10" fillId="0" borderId="0" xfId="0" applyFont="1" applyAlignment="1">
      <alignment horizontal="center"/>
    </xf>
    <xf numFmtId="0" fontId="10" fillId="0" borderId="0" xfId="0" applyFont="1" applyBorder="1" applyAlignment="1">
      <alignment horizontal="center"/>
    </xf>
    <xf numFmtId="0" fontId="50" fillId="0" borderId="5" xfId="0" applyFont="1" applyFill="1" applyBorder="1" applyAlignment="1">
      <alignment horizontal="left" vertical="center" wrapText="1"/>
    </xf>
    <xf numFmtId="0" fontId="50" fillId="0" borderId="7" xfId="0" applyFont="1" applyFill="1" applyBorder="1" applyAlignment="1">
      <alignment horizontal="left" vertical="center" wrapText="1"/>
    </xf>
    <xf numFmtId="0" fontId="50" fillId="0" borderId="12" xfId="0" applyFont="1" applyFill="1" applyBorder="1" applyAlignment="1">
      <alignment horizontal="left" vertical="center" wrapText="1"/>
    </xf>
    <xf numFmtId="0" fontId="51" fillId="0" borderId="45" xfId="0" applyFont="1" applyBorder="1" applyAlignment="1">
      <alignment vertical="top"/>
    </xf>
    <xf numFmtId="0" fontId="51" fillId="0" borderId="0" xfId="0" applyFont="1" applyBorder="1" applyAlignment="1">
      <alignment vertical="top"/>
    </xf>
    <xf numFmtId="0" fontId="51" fillId="0" borderId="46" xfId="0" applyFont="1" applyBorder="1" applyAlignment="1">
      <alignment vertical="top"/>
    </xf>
    <xf numFmtId="0" fontId="54" fillId="0" borderId="45" xfId="0" applyFont="1" applyBorder="1" applyAlignment="1">
      <alignment horizontal="justify" vertical="center" wrapText="1"/>
    </xf>
    <xf numFmtId="0" fontId="54" fillId="0" borderId="0" xfId="0" applyFont="1" applyBorder="1" applyAlignment="1">
      <alignment horizontal="justify" vertical="center" wrapText="1"/>
    </xf>
    <xf numFmtId="0" fontId="54" fillId="0" borderId="46" xfId="0" applyFont="1" applyBorder="1" applyAlignment="1">
      <alignment horizontal="justify" vertical="center" wrapText="1"/>
    </xf>
    <xf numFmtId="0" fontId="55" fillId="0" borderId="45" xfId="0" applyFont="1" applyBorder="1" applyAlignment="1">
      <alignment horizontal="justify" vertical="center" wrapText="1"/>
    </xf>
    <xf numFmtId="0" fontId="55" fillId="0" borderId="0" xfId="0" applyFont="1" applyBorder="1" applyAlignment="1">
      <alignment horizontal="justify" vertical="center" wrapText="1"/>
    </xf>
    <xf numFmtId="0" fontId="55" fillId="0" borderId="46" xfId="0" applyFont="1" applyBorder="1" applyAlignment="1">
      <alignment horizontal="justify" vertical="center" wrapText="1"/>
    </xf>
    <xf numFmtId="0" fontId="54" fillId="0" borderId="45" xfId="0" applyFont="1" applyBorder="1" applyAlignment="1">
      <alignment horizontal="left" vertical="center" wrapText="1"/>
    </xf>
    <xf numFmtId="0" fontId="54" fillId="0" borderId="0" xfId="0" applyFont="1" applyBorder="1" applyAlignment="1">
      <alignment horizontal="left" vertical="center" wrapText="1"/>
    </xf>
    <xf numFmtId="0" fontId="54" fillId="0" borderId="46" xfId="0" applyFont="1" applyBorder="1" applyAlignment="1">
      <alignment horizontal="left" vertical="center" wrapText="1"/>
    </xf>
    <xf numFmtId="0" fontId="13" fillId="2" borderId="5" xfId="6" applyFont="1" applyFill="1" applyBorder="1" applyAlignment="1">
      <alignment horizontal="left" vertical="center" wrapText="1"/>
    </xf>
    <xf numFmtId="0" fontId="13" fillId="2" borderId="7" xfId="6" applyFont="1" applyFill="1" applyBorder="1" applyAlignment="1">
      <alignment horizontal="left" vertical="center" wrapText="1"/>
    </xf>
    <xf numFmtId="0" fontId="13" fillId="2" borderId="12" xfId="6" applyFont="1" applyFill="1" applyBorder="1" applyAlignment="1">
      <alignment horizontal="left" vertical="center" wrapText="1"/>
    </xf>
    <xf numFmtId="0" fontId="50" fillId="0" borderId="5" xfId="6" applyFont="1" applyBorder="1" applyAlignment="1">
      <alignment horizontal="left" vertical="center"/>
    </xf>
    <xf numFmtId="0" fontId="50" fillId="0" borderId="7" xfId="6" applyFont="1" applyBorder="1" applyAlignment="1">
      <alignment horizontal="left" vertical="center"/>
    </xf>
    <xf numFmtId="0" fontId="50" fillId="0" borderId="12" xfId="6" applyFont="1" applyBorder="1" applyAlignment="1">
      <alignment horizontal="left" vertical="center"/>
    </xf>
    <xf numFmtId="0" fontId="50" fillId="0" borderId="5" xfId="0" applyFont="1" applyBorder="1" applyAlignment="1">
      <alignment horizontal="left" vertical="center"/>
    </xf>
    <xf numFmtId="0" fontId="50" fillId="0" borderId="7" xfId="0" applyFont="1" applyBorder="1" applyAlignment="1">
      <alignment horizontal="left" vertical="center"/>
    </xf>
    <xf numFmtId="0" fontId="50" fillId="0" borderId="12"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15" fillId="0" borderId="2" xfId="0" applyFont="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4" fontId="53" fillId="0" borderId="14" xfId="0" quotePrefix="1" applyNumberFormat="1" applyFont="1" applyBorder="1" applyAlignment="1">
      <alignment horizontal="right" vertical="center"/>
    </xf>
    <xf numFmtId="4" fontId="53" fillId="0" borderId="11" xfId="0" quotePrefix="1" applyNumberFormat="1" applyFont="1" applyBorder="1" applyAlignment="1">
      <alignment horizontal="right" vertical="center"/>
    </xf>
    <xf numFmtId="0" fontId="13" fillId="0" borderId="5" xfId="0" applyFont="1" applyBorder="1" applyAlignment="1">
      <alignment horizontal="center" vertical="center" wrapText="1"/>
    </xf>
    <xf numFmtId="0" fontId="13" fillId="0" borderId="2" xfId="0" quotePrefix="1" applyFont="1" applyBorder="1" applyAlignment="1">
      <alignment horizontal="center" vertical="top"/>
    </xf>
    <xf numFmtId="0" fontId="13" fillId="0" borderId="1" xfId="0" quotePrefix="1" applyFont="1" applyBorder="1" applyAlignment="1">
      <alignment horizontal="center" vertical="top"/>
    </xf>
    <xf numFmtId="0" fontId="13" fillId="0" borderId="3" xfId="0" quotePrefix="1" applyFont="1" applyBorder="1" applyAlignment="1">
      <alignment horizontal="center" vertical="top"/>
    </xf>
    <xf numFmtId="0" fontId="13"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3" fillId="0" borderId="2"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3" fillId="2" borderId="12" xfId="0" applyFont="1" applyFill="1" applyBorder="1" applyAlignment="1">
      <alignment horizontal="center" vertical="center" wrapText="1"/>
    </xf>
    <xf numFmtId="0" fontId="50" fillId="0" borderId="5"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12" xfId="0" applyFont="1" applyBorder="1" applyAlignment="1">
      <alignment horizontal="center" vertical="center" wrapText="1"/>
    </xf>
    <xf numFmtId="0" fontId="13" fillId="2" borderId="8" xfId="0" applyFont="1" applyFill="1" applyBorder="1" applyAlignment="1">
      <alignment horizontal="center" vertical="center" wrapText="1"/>
    </xf>
    <xf numFmtId="0" fontId="9" fillId="2" borderId="5" xfId="7" applyFont="1" applyFill="1" applyBorder="1" applyAlignment="1">
      <alignment horizontal="center" vertical="center" wrapText="1"/>
    </xf>
    <xf numFmtId="0" fontId="9" fillId="2" borderId="7" xfId="7" applyFont="1" applyFill="1" applyBorder="1" applyAlignment="1">
      <alignment horizontal="center" vertical="center" wrapText="1"/>
    </xf>
    <xf numFmtId="0" fontId="9" fillId="2" borderId="12" xfId="7" applyFont="1" applyFill="1" applyBorder="1" applyAlignment="1">
      <alignment horizontal="center" vertical="center" wrapText="1"/>
    </xf>
    <xf numFmtId="0" fontId="13" fillId="2" borderId="5" xfId="7" applyFont="1" applyFill="1" applyBorder="1" applyAlignment="1">
      <alignment horizontal="center" vertical="center" wrapText="1"/>
    </xf>
    <xf numFmtId="0" fontId="13" fillId="2" borderId="7" xfId="7" applyFont="1" applyFill="1" applyBorder="1" applyAlignment="1">
      <alignment horizontal="center" vertical="center" wrapText="1"/>
    </xf>
    <xf numFmtId="0" fontId="13" fillId="2" borderId="12" xfId="7" applyFont="1" applyFill="1" applyBorder="1" applyAlignment="1">
      <alignment horizontal="center" vertical="center" wrapText="1"/>
    </xf>
    <xf numFmtId="0" fontId="13" fillId="0" borderId="5" xfId="7" applyFont="1" applyBorder="1" applyAlignment="1">
      <alignment horizontal="justify" vertical="center" wrapText="1"/>
    </xf>
    <xf numFmtId="0" fontId="13" fillId="0" borderId="12" xfId="7" applyFont="1" applyBorder="1" applyAlignment="1">
      <alignment horizontal="justify" vertical="center" wrapText="1"/>
    </xf>
    <xf numFmtId="0" fontId="52" fillId="0" borderId="5" xfId="7" applyFont="1" applyFill="1" applyBorder="1" applyAlignment="1">
      <alignment horizontal="justify" vertical="center"/>
    </xf>
    <xf numFmtId="0" fontId="52" fillId="0" borderId="7" xfId="7" applyFont="1" applyFill="1" applyBorder="1" applyAlignment="1">
      <alignment horizontal="justify" vertical="center"/>
    </xf>
    <xf numFmtId="0" fontId="52" fillId="0" borderId="12" xfId="7" applyFont="1" applyFill="1" applyBorder="1" applyAlignment="1">
      <alignment horizontal="justify" vertical="center"/>
    </xf>
    <xf numFmtId="0" fontId="15" fillId="0" borderId="7" xfId="7" applyFont="1" applyBorder="1" applyAlignment="1">
      <alignment horizontal="center"/>
    </xf>
    <xf numFmtId="0" fontId="15" fillId="0" borderId="12" xfId="7" applyFont="1" applyBorder="1"/>
    <xf numFmtId="0" fontId="10" fillId="2" borderId="2" xfId="12" applyFont="1" applyFill="1" applyBorder="1" applyAlignment="1">
      <alignment horizontal="center" vertical="center" wrapText="1"/>
    </xf>
    <xf numFmtId="0" fontId="10" fillId="2" borderId="3" xfId="12" applyFont="1" applyFill="1" applyBorder="1" applyAlignment="1">
      <alignment horizontal="center" vertical="center" wrapText="1"/>
    </xf>
    <xf numFmtId="0" fontId="15" fillId="2" borderId="7" xfId="0" applyFont="1" applyFill="1" applyBorder="1"/>
    <xf numFmtId="0" fontId="13" fillId="2" borderId="2" xfId="12" applyFont="1" applyFill="1" applyBorder="1" applyAlignment="1">
      <alignment horizontal="center" vertical="center" wrapText="1"/>
    </xf>
    <xf numFmtId="0" fontId="13" fillId="2" borderId="3" xfId="12" applyFont="1" applyFill="1" applyBorder="1" applyAlignment="1">
      <alignment horizontal="center" vertical="center" wrapText="1"/>
    </xf>
    <xf numFmtId="0" fontId="11" fillId="2" borderId="25" xfId="107" applyFont="1" applyFill="1" applyBorder="1" applyAlignment="1">
      <alignment horizontal="center" vertical="center"/>
    </xf>
    <xf numFmtId="0" fontId="11" fillId="2" borderId="26" xfId="107" applyFont="1" applyFill="1" applyBorder="1" applyAlignment="1">
      <alignment horizontal="center" vertical="center"/>
    </xf>
    <xf numFmtId="0" fontId="11" fillId="2" borderId="27" xfId="107" applyFont="1" applyFill="1" applyBorder="1" applyAlignment="1">
      <alignment horizontal="center" vertical="center"/>
    </xf>
    <xf numFmtId="0" fontId="50" fillId="2" borderId="28" xfId="107" applyFont="1" applyFill="1" applyBorder="1" applyAlignment="1">
      <alignment horizontal="center" vertical="center"/>
    </xf>
    <xf numFmtId="0" fontId="50" fillId="2" borderId="0" xfId="107" applyFont="1" applyFill="1" applyBorder="1" applyAlignment="1">
      <alignment horizontal="center" vertical="center"/>
    </xf>
    <xf numFmtId="0" fontId="50" fillId="2" borderId="29" xfId="107" applyFont="1" applyFill="1" applyBorder="1" applyAlignment="1">
      <alignment horizontal="center" vertical="center"/>
    </xf>
    <xf numFmtId="0" fontId="11" fillId="2" borderId="28" xfId="107" applyFont="1" applyFill="1" applyBorder="1" applyAlignment="1">
      <alignment horizontal="center" vertical="center"/>
    </xf>
    <xf numFmtId="0" fontId="11" fillId="2" borderId="0" xfId="107" applyFont="1" applyFill="1" applyBorder="1" applyAlignment="1">
      <alignment horizontal="center" vertical="center"/>
    </xf>
    <xf numFmtId="0" fontId="11" fillId="2" borderId="29" xfId="107" applyFont="1" applyFill="1" applyBorder="1" applyAlignment="1">
      <alignment horizontal="center" vertical="center"/>
    </xf>
    <xf numFmtId="0" fontId="11" fillId="2" borderId="0" xfId="108" applyFont="1" applyFill="1" applyBorder="1" applyAlignment="1">
      <alignment horizontal="center" vertical="center"/>
    </xf>
    <xf numFmtId="0" fontId="11" fillId="2" borderId="29" xfId="108" applyFont="1" applyFill="1" applyBorder="1" applyAlignment="1">
      <alignment horizontal="center" vertical="center"/>
    </xf>
    <xf numFmtId="0" fontId="11" fillId="2" borderId="0" xfId="108" applyFont="1" applyFill="1" applyBorder="1" applyAlignment="1">
      <alignment horizontal="center" vertical="center" wrapText="1"/>
    </xf>
  </cellXfs>
  <cellStyles count="111">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illares 8" xfId="109"/>
    <cellStyle name="Moneda 2" xfId="62"/>
    <cellStyle name="Moneda 3" xfId="63"/>
    <cellStyle name="Neutral 2" xfId="64"/>
    <cellStyle name="Normal" xfId="0" builtinId="0"/>
    <cellStyle name="Normal 10" xfId="65"/>
    <cellStyle name="Normal 10 2" xfId="66"/>
    <cellStyle name="Normal 10 2 2" xfId="110"/>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19" xfId="106"/>
    <cellStyle name="Normal 2" xfId="6"/>
    <cellStyle name="Normal 2 2" xfId="7"/>
    <cellStyle name="Normal 2 2 2" xfId="78"/>
    <cellStyle name="Normal 2 3" xfId="79"/>
    <cellStyle name="Normal 2 4" xfId="80"/>
    <cellStyle name="Normal 2 5" xfId="81"/>
    <cellStyle name="Normal 2 6" xfId="82"/>
    <cellStyle name="Normal 2 7" xfId="83"/>
    <cellStyle name="Normal 2 8" xfId="84"/>
    <cellStyle name="Normal 2 9" xfId="107"/>
    <cellStyle name="Normal 2_BASE 2010 B" xfId="85"/>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rmal_Invi_07_LEER" xfId="108"/>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7">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1591235</xdr:colOff>
      <xdr:row>16</xdr:row>
      <xdr:rowOff>0</xdr:rowOff>
    </xdr:from>
    <xdr:to>
      <xdr:col>16</xdr:col>
      <xdr:colOff>694765</xdr:colOff>
      <xdr:row>22</xdr:row>
      <xdr:rowOff>22412</xdr:rowOff>
    </xdr:to>
    <xdr:sp macro="" textlink="">
      <xdr:nvSpPr>
        <xdr:cNvPr id="2" name="CuadroTexto 1"/>
        <xdr:cNvSpPr txBox="1"/>
      </xdr:nvSpPr>
      <xdr:spPr>
        <a:xfrm>
          <a:off x="2756647" y="3518647"/>
          <a:ext cx="9849971"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1476375</xdr:colOff>
      <xdr:row>13</xdr:row>
      <xdr:rowOff>0</xdr:rowOff>
    </xdr:from>
    <xdr:to>
      <xdr:col>5</xdr:col>
      <xdr:colOff>371475</xdr:colOff>
      <xdr:row>19</xdr:row>
      <xdr:rowOff>136712</xdr:rowOff>
    </xdr:to>
    <xdr:sp macro="" textlink="">
      <xdr:nvSpPr>
        <xdr:cNvPr id="2" name="CuadroTexto 1"/>
        <xdr:cNvSpPr txBox="1"/>
      </xdr:nvSpPr>
      <xdr:spPr>
        <a:xfrm>
          <a:off x="1476375" y="2886075"/>
          <a:ext cx="7172325"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962025</xdr:colOff>
      <xdr:row>11</xdr:row>
      <xdr:rowOff>0</xdr:rowOff>
    </xdr:from>
    <xdr:to>
      <xdr:col>2</xdr:col>
      <xdr:colOff>4362450</xdr:colOff>
      <xdr:row>17</xdr:row>
      <xdr:rowOff>22412</xdr:rowOff>
    </xdr:to>
    <xdr:sp macro="" textlink="">
      <xdr:nvSpPr>
        <xdr:cNvPr id="2" name="CuadroTexto 1"/>
        <xdr:cNvSpPr txBox="1"/>
      </xdr:nvSpPr>
      <xdr:spPr>
        <a:xfrm>
          <a:off x="962025" y="2590800"/>
          <a:ext cx="7172325"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895350</xdr:colOff>
      <xdr:row>11</xdr:row>
      <xdr:rowOff>0</xdr:rowOff>
    </xdr:from>
    <xdr:to>
      <xdr:col>8</xdr:col>
      <xdr:colOff>114300</xdr:colOff>
      <xdr:row>12</xdr:row>
      <xdr:rowOff>108137</xdr:rowOff>
    </xdr:to>
    <xdr:sp macro="" textlink="">
      <xdr:nvSpPr>
        <xdr:cNvPr id="2" name="CuadroTexto 1"/>
        <xdr:cNvSpPr txBox="1"/>
      </xdr:nvSpPr>
      <xdr:spPr>
        <a:xfrm>
          <a:off x="3181350" y="3476625"/>
          <a:ext cx="7172325"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933450</xdr:colOff>
      <xdr:row>14</xdr:row>
      <xdr:rowOff>0</xdr:rowOff>
    </xdr:from>
    <xdr:to>
      <xdr:col>5</xdr:col>
      <xdr:colOff>1323975</xdr:colOff>
      <xdr:row>19</xdr:row>
      <xdr:rowOff>117662</xdr:rowOff>
    </xdr:to>
    <xdr:sp macro="" textlink="">
      <xdr:nvSpPr>
        <xdr:cNvPr id="2" name="CuadroTexto 1"/>
        <xdr:cNvSpPr txBox="1"/>
      </xdr:nvSpPr>
      <xdr:spPr>
        <a:xfrm>
          <a:off x="933450" y="3305175"/>
          <a:ext cx="7172325"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609600</xdr:colOff>
      <xdr:row>11</xdr:row>
      <xdr:rowOff>0</xdr:rowOff>
    </xdr:from>
    <xdr:to>
      <xdr:col>4</xdr:col>
      <xdr:colOff>1924050</xdr:colOff>
      <xdr:row>17</xdr:row>
      <xdr:rowOff>22412</xdr:rowOff>
    </xdr:to>
    <xdr:sp macro="" textlink="">
      <xdr:nvSpPr>
        <xdr:cNvPr id="2" name="CuadroTexto 1"/>
        <xdr:cNvSpPr txBox="1"/>
      </xdr:nvSpPr>
      <xdr:spPr>
        <a:xfrm>
          <a:off x="609600" y="2600325"/>
          <a:ext cx="7172325"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962025</xdr:colOff>
      <xdr:row>11</xdr:row>
      <xdr:rowOff>0</xdr:rowOff>
    </xdr:from>
    <xdr:to>
      <xdr:col>5</xdr:col>
      <xdr:colOff>1590675</xdr:colOff>
      <xdr:row>16</xdr:row>
      <xdr:rowOff>22412</xdr:rowOff>
    </xdr:to>
    <xdr:sp macro="" textlink="">
      <xdr:nvSpPr>
        <xdr:cNvPr id="2" name="CuadroTexto 1"/>
        <xdr:cNvSpPr txBox="1"/>
      </xdr:nvSpPr>
      <xdr:spPr>
        <a:xfrm>
          <a:off x="962025" y="2943225"/>
          <a:ext cx="7172325"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1123950</xdr:colOff>
      <xdr:row>11</xdr:row>
      <xdr:rowOff>85725</xdr:rowOff>
    </xdr:from>
    <xdr:to>
      <xdr:col>5</xdr:col>
      <xdr:colOff>590550</xdr:colOff>
      <xdr:row>17</xdr:row>
      <xdr:rowOff>108137</xdr:rowOff>
    </xdr:to>
    <xdr:sp macro="" textlink="">
      <xdr:nvSpPr>
        <xdr:cNvPr id="2" name="CuadroTexto 1"/>
        <xdr:cNvSpPr txBox="1"/>
      </xdr:nvSpPr>
      <xdr:spPr>
        <a:xfrm>
          <a:off x="1123950" y="2705100"/>
          <a:ext cx="7172325"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xdr:colOff>
      <xdr:row>10</xdr:row>
      <xdr:rowOff>9525</xdr:rowOff>
    </xdr:from>
    <xdr:to>
      <xdr:col>2</xdr:col>
      <xdr:colOff>2295526</xdr:colOff>
      <xdr:row>14</xdr:row>
      <xdr:rowOff>184337</xdr:rowOff>
    </xdr:to>
    <xdr:sp macro="" textlink="">
      <xdr:nvSpPr>
        <xdr:cNvPr id="2" name="CuadroTexto 1"/>
        <xdr:cNvSpPr txBox="1"/>
      </xdr:nvSpPr>
      <xdr:spPr>
        <a:xfrm>
          <a:off x="2819401" y="1743075"/>
          <a:ext cx="5676900"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1123950</xdr:colOff>
      <xdr:row>12</xdr:row>
      <xdr:rowOff>0</xdr:rowOff>
    </xdr:from>
    <xdr:to>
      <xdr:col>3</xdr:col>
      <xdr:colOff>2133600</xdr:colOff>
      <xdr:row>16</xdr:row>
      <xdr:rowOff>136712</xdr:rowOff>
    </xdr:to>
    <xdr:sp macro="" textlink="">
      <xdr:nvSpPr>
        <xdr:cNvPr id="2" name="CuadroTexto 1"/>
        <xdr:cNvSpPr txBox="1"/>
      </xdr:nvSpPr>
      <xdr:spPr>
        <a:xfrm>
          <a:off x="1123950" y="2705100"/>
          <a:ext cx="7172325"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M35"/>
  <sheetViews>
    <sheetView showGridLines="0" topLeftCell="A16" zoomScaleNormal="100" workbookViewId="0"/>
  </sheetViews>
  <sheetFormatPr baseColWidth="10" defaultColWidth="11.42578125" defaultRowHeight="13.5"/>
  <cols>
    <col min="1" max="16384" width="11.42578125" style="1"/>
  </cols>
  <sheetData>
    <row r="14" spans="1:13" ht="30" customHeight="1">
      <c r="A14" s="360" t="s">
        <v>182</v>
      </c>
      <c r="B14" s="360"/>
      <c r="C14" s="360"/>
      <c r="D14" s="360"/>
      <c r="E14" s="360"/>
      <c r="F14" s="360"/>
      <c r="G14" s="360"/>
      <c r="H14" s="360"/>
      <c r="I14" s="360"/>
      <c r="J14" s="360"/>
      <c r="K14" s="360"/>
      <c r="L14" s="99"/>
      <c r="M14" s="99"/>
    </row>
    <row r="15" spans="1:13" ht="30" customHeight="1">
      <c r="A15" s="360"/>
      <c r="B15" s="360"/>
      <c r="C15" s="360"/>
      <c r="D15" s="360"/>
      <c r="E15" s="360"/>
      <c r="F15" s="360"/>
      <c r="G15" s="360"/>
      <c r="H15" s="360"/>
      <c r="I15" s="360"/>
      <c r="J15" s="360"/>
      <c r="K15" s="360"/>
      <c r="L15" s="99"/>
      <c r="M15" s="99"/>
    </row>
    <row r="16" spans="1:13" ht="30" customHeight="1">
      <c r="A16" s="360"/>
      <c r="B16" s="360"/>
      <c r="C16" s="360"/>
      <c r="D16" s="360"/>
      <c r="E16" s="360"/>
      <c r="F16" s="360"/>
      <c r="G16" s="360"/>
      <c r="H16" s="360"/>
      <c r="I16" s="360"/>
      <c r="J16" s="360"/>
      <c r="K16" s="360"/>
      <c r="L16" s="99"/>
      <c r="M16" s="99"/>
    </row>
    <row r="18" spans="1:13" ht="15" customHeight="1">
      <c r="A18" s="361" t="s">
        <v>131</v>
      </c>
      <c r="B18" s="361"/>
      <c r="C18" s="361"/>
      <c r="D18" s="361"/>
      <c r="E18" s="361"/>
      <c r="F18" s="361"/>
      <c r="G18" s="361"/>
      <c r="H18" s="361"/>
      <c r="I18" s="361"/>
      <c r="J18" s="361"/>
      <c r="K18" s="361"/>
      <c r="L18" s="99"/>
      <c r="M18" s="99"/>
    </row>
    <row r="19" spans="1:13" ht="15" customHeight="1">
      <c r="A19" s="361"/>
      <c r="B19" s="361"/>
      <c r="C19" s="361"/>
      <c r="D19" s="361"/>
      <c r="E19" s="361"/>
      <c r="F19" s="361"/>
      <c r="G19" s="361"/>
      <c r="H19" s="361"/>
      <c r="I19" s="361"/>
      <c r="J19" s="361"/>
      <c r="K19" s="361"/>
      <c r="L19" s="99"/>
      <c r="M19" s="99"/>
    </row>
    <row r="20" spans="1:13" ht="15" customHeight="1">
      <c r="A20" s="361"/>
      <c r="B20" s="361"/>
      <c r="C20" s="361"/>
      <c r="D20" s="361"/>
      <c r="E20" s="361"/>
      <c r="F20" s="361"/>
      <c r="G20" s="361"/>
      <c r="H20" s="361"/>
      <c r="I20" s="361"/>
      <c r="J20" s="361"/>
      <c r="K20" s="361"/>
      <c r="L20" s="99"/>
      <c r="M20" s="99"/>
    </row>
    <row r="21" spans="1:13" ht="15" customHeight="1">
      <c r="A21" s="361"/>
      <c r="B21" s="361"/>
      <c r="C21" s="361"/>
      <c r="D21" s="361"/>
      <c r="E21" s="361"/>
      <c r="F21" s="361"/>
      <c r="G21" s="361"/>
      <c r="H21" s="361"/>
      <c r="I21" s="361"/>
      <c r="J21" s="361"/>
      <c r="K21" s="361"/>
      <c r="L21" s="99"/>
      <c r="M21" s="99"/>
    </row>
    <row r="22" spans="1:13" ht="13.15" customHeight="1">
      <c r="A22" s="99"/>
      <c r="B22" s="99"/>
      <c r="C22" s="99"/>
      <c r="D22" s="99"/>
      <c r="E22" s="99"/>
      <c r="F22" s="99"/>
      <c r="G22" s="99"/>
      <c r="H22" s="99"/>
      <c r="I22" s="99"/>
      <c r="J22" s="99"/>
      <c r="K22" s="99"/>
      <c r="L22" s="99"/>
      <c r="M22" s="99"/>
    </row>
    <row r="23" spans="1:13" ht="13.15" customHeight="1">
      <c r="A23" s="99"/>
      <c r="B23" s="99"/>
      <c r="C23" s="99"/>
      <c r="D23" s="99"/>
      <c r="E23" s="99"/>
      <c r="F23" s="99"/>
      <c r="G23" s="99"/>
      <c r="H23" s="99"/>
      <c r="I23" s="99"/>
      <c r="J23" s="99"/>
      <c r="K23" s="99"/>
      <c r="L23" s="99"/>
      <c r="M23" s="99"/>
    </row>
    <row r="33" spans="1:13" s="169" customFormat="1" ht="15.75">
      <c r="A33" s="165" t="s">
        <v>183</v>
      </c>
      <c r="B33" s="165"/>
      <c r="C33" s="165"/>
      <c r="D33" s="166"/>
      <c r="E33" s="166"/>
      <c r="F33" s="167"/>
      <c r="G33" s="167" t="s">
        <v>184</v>
      </c>
      <c r="H33" s="165"/>
      <c r="I33" s="165"/>
      <c r="J33" s="165"/>
      <c r="K33" s="168"/>
      <c r="L33" s="168"/>
    </row>
    <row r="34" spans="1:13" s="169" customFormat="1" ht="19.899999999999999" customHeight="1">
      <c r="B34" s="362" t="s">
        <v>185</v>
      </c>
      <c r="C34" s="362"/>
      <c r="D34" s="362"/>
      <c r="E34" s="362"/>
      <c r="F34" s="170"/>
      <c r="H34" s="362" t="s">
        <v>187</v>
      </c>
      <c r="I34" s="362"/>
      <c r="J34" s="362"/>
      <c r="K34" s="362"/>
      <c r="L34" s="170"/>
      <c r="M34" s="170"/>
    </row>
    <row r="35" spans="1:13" s="171" customFormat="1" ht="12.75">
      <c r="B35" s="363" t="s">
        <v>186</v>
      </c>
      <c r="C35" s="363"/>
      <c r="D35" s="363"/>
      <c r="E35" s="363"/>
      <c r="H35" s="363" t="s">
        <v>188</v>
      </c>
      <c r="I35" s="363"/>
      <c r="J35" s="363"/>
      <c r="K35" s="363"/>
    </row>
  </sheetData>
  <mergeCells count="6">
    <mergeCell ref="A14:K16"/>
    <mergeCell ref="A18:K21"/>
    <mergeCell ref="B34:E34"/>
    <mergeCell ref="B35:E35"/>
    <mergeCell ref="H34:K34"/>
    <mergeCell ref="H35:K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 xml:space="preserve">&amp;C&amp;G&amp;R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4"/>
  <sheetViews>
    <sheetView showGridLines="0" zoomScaleNormal="100" zoomScaleSheetLayoutView="70" workbookViewId="0"/>
  </sheetViews>
  <sheetFormatPr baseColWidth="10" defaultColWidth="8.7109375" defaultRowHeight="13.5"/>
  <cols>
    <col min="1" max="1" width="3.5703125" style="45" customWidth="1"/>
    <col min="2" max="2" width="30.7109375" style="45" customWidth="1"/>
    <col min="3" max="3" width="30.7109375" style="47" customWidth="1"/>
    <col min="4" max="9" width="17.7109375" style="47" customWidth="1"/>
    <col min="10" max="12" width="17.7109375" style="45" customWidth="1"/>
    <col min="13" max="16384" width="8.7109375" style="45"/>
  </cols>
  <sheetData>
    <row r="2" spans="2:12" ht="35.1" customHeight="1">
      <c r="B2" s="513" t="s">
        <v>181</v>
      </c>
      <c r="C2" s="514"/>
      <c r="D2" s="514"/>
      <c r="E2" s="514"/>
      <c r="F2" s="514"/>
      <c r="G2" s="514"/>
      <c r="H2" s="514"/>
      <c r="I2" s="514"/>
      <c r="J2" s="514"/>
      <c r="K2" s="514"/>
      <c r="L2" s="515"/>
    </row>
    <row r="3" spans="2:12" ht="7.5" customHeight="1">
      <c r="B3" s="157"/>
      <c r="C3" s="141"/>
      <c r="D3" s="141"/>
      <c r="E3" s="141"/>
      <c r="F3" s="141"/>
      <c r="G3" s="141"/>
      <c r="H3" s="141"/>
      <c r="I3" s="141"/>
      <c r="J3" s="141"/>
      <c r="K3" s="141"/>
      <c r="L3" s="158"/>
    </row>
    <row r="4" spans="2:12" ht="20.100000000000001" customHeight="1">
      <c r="B4" s="510" t="s">
        <v>219</v>
      </c>
      <c r="C4" s="511"/>
      <c r="D4" s="511"/>
      <c r="E4" s="511"/>
      <c r="F4" s="511"/>
      <c r="G4" s="511"/>
      <c r="H4" s="511"/>
      <c r="I4" s="511"/>
      <c r="J4" s="511"/>
      <c r="K4" s="511"/>
      <c r="L4" s="512"/>
    </row>
    <row r="5" spans="2:12" ht="20.100000000000001" customHeight="1">
      <c r="B5" s="507" t="s">
        <v>196</v>
      </c>
      <c r="C5" s="508"/>
      <c r="D5" s="508"/>
      <c r="E5" s="508"/>
      <c r="F5" s="508"/>
      <c r="G5" s="508"/>
      <c r="H5" s="508"/>
      <c r="I5" s="508"/>
      <c r="J5" s="508"/>
      <c r="K5" s="508"/>
      <c r="L5" s="509"/>
    </row>
    <row r="6" spans="2:12" ht="6" customHeight="1">
      <c r="B6" s="159"/>
      <c r="C6" s="142"/>
      <c r="D6" s="142"/>
      <c r="E6" s="142"/>
      <c r="F6" s="142"/>
      <c r="G6" s="142"/>
      <c r="H6" s="142"/>
      <c r="I6" s="142"/>
      <c r="J6" s="141"/>
      <c r="K6" s="141"/>
      <c r="L6" s="158"/>
    </row>
    <row r="7" spans="2:12" ht="22.9" customHeight="1">
      <c r="B7" s="504" t="s">
        <v>233</v>
      </c>
      <c r="C7" s="505"/>
      <c r="D7" s="505"/>
      <c r="E7" s="505"/>
      <c r="F7" s="505"/>
      <c r="G7" s="505"/>
      <c r="H7" s="505"/>
      <c r="I7" s="505"/>
      <c r="J7" s="505"/>
      <c r="K7" s="505"/>
      <c r="L7" s="506"/>
    </row>
    <row r="8" spans="2:12" ht="22.9" customHeight="1">
      <c r="B8" s="504" t="s">
        <v>234</v>
      </c>
      <c r="C8" s="505"/>
      <c r="D8" s="505"/>
      <c r="E8" s="505"/>
      <c r="F8" s="505"/>
      <c r="G8" s="505"/>
      <c r="H8" s="505"/>
      <c r="I8" s="505"/>
      <c r="J8" s="505"/>
      <c r="K8" s="505"/>
      <c r="L8" s="506"/>
    </row>
    <row r="9" spans="2:12" ht="6.75" customHeight="1">
      <c r="B9" s="160"/>
      <c r="C9" s="46"/>
      <c r="D9" s="46"/>
      <c r="E9" s="46"/>
      <c r="F9" s="46"/>
      <c r="G9" s="46"/>
      <c r="H9" s="46"/>
      <c r="I9" s="46"/>
      <c r="J9" s="141"/>
      <c r="K9" s="141"/>
      <c r="L9" s="158"/>
    </row>
    <row r="10" spans="2:12" ht="38.25">
      <c r="B10" s="133" t="s">
        <v>134</v>
      </c>
      <c r="C10" s="133" t="s">
        <v>135</v>
      </c>
      <c r="D10" s="133" t="s">
        <v>136</v>
      </c>
      <c r="E10" s="133" t="s">
        <v>137</v>
      </c>
      <c r="F10" s="133" t="s">
        <v>138</v>
      </c>
      <c r="G10" s="133" t="s">
        <v>139</v>
      </c>
      <c r="H10" s="133" t="s">
        <v>140</v>
      </c>
      <c r="I10" s="133" t="s">
        <v>141</v>
      </c>
      <c r="J10" s="133" t="s">
        <v>142</v>
      </c>
      <c r="K10" s="133" t="s">
        <v>176</v>
      </c>
      <c r="L10" s="133" t="s">
        <v>177</v>
      </c>
    </row>
    <row r="11" spans="2:12" ht="83.45" customHeight="1">
      <c r="B11" s="134"/>
      <c r="C11" s="135"/>
      <c r="D11" s="135"/>
      <c r="E11" s="135"/>
      <c r="F11" s="136"/>
      <c r="G11" s="136"/>
      <c r="H11" s="135"/>
      <c r="I11" s="136"/>
      <c r="J11" s="136"/>
      <c r="K11" s="136"/>
      <c r="L11" s="137"/>
    </row>
    <row r="12" spans="2:12" ht="83.45" customHeight="1">
      <c r="B12" s="134"/>
      <c r="C12" s="135"/>
      <c r="D12" s="135"/>
      <c r="E12" s="135"/>
      <c r="F12" s="136"/>
      <c r="G12" s="136"/>
      <c r="H12" s="135"/>
      <c r="I12" s="136"/>
      <c r="J12" s="136"/>
      <c r="K12" s="136"/>
      <c r="L12" s="137"/>
    </row>
    <row r="13" spans="2:12" ht="83.45" customHeight="1">
      <c r="B13" s="138"/>
      <c r="C13" s="135"/>
      <c r="D13" s="135"/>
      <c r="E13" s="135"/>
      <c r="F13" s="136"/>
      <c r="G13" s="136"/>
      <c r="H13" s="135"/>
      <c r="I13" s="136"/>
      <c r="J13" s="136"/>
      <c r="K13" s="136"/>
      <c r="L13" s="137"/>
    </row>
    <row r="14" spans="2:12" ht="83.45" customHeight="1">
      <c r="B14" s="138"/>
      <c r="C14" s="135"/>
      <c r="D14" s="135"/>
      <c r="E14" s="135"/>
      <c r="F14" s="136"/>
      <c r="G14" s="136"/>
      <c r="H14" s="135"/>
      <c r="I14" s="136"/>
      <c r="J14" s="136"/>
      <c r="K14" s="136"/>
      <c r="L14" s="137"/>
    </row>
    <row r="15" spans="2:12" ht="83.45" customHeight="1">
      <c r="B15" s="138"/>
      <c r="C15" s="135"/>
      <c r="D15" s="135"/>
      <c r="E15" s="135"/>
      <c r="F15" s="136"/>
      <c r="G15" s="136"/>
      <c r="H15" s="135"/>
      <c r="I15" s="136"/>
      <c r="J15" s="136"/>
      <c r="K15" s="136"/>
      <c r="L15" s="137"/>
    </row>
    <row r="16" spans="2:12" ht="83.45" customHeight="1">
      <c r="B16" s="138"/>
      <c r="C16" s="135"/>
      <c r="D16" s="135"/>
      <c r="E16" s="135"/>
      <c r="F16" s="136"/>
      <c r="G16" s="136"/>
      <c r="H16" s="135"/>
      <c r="I16" s="136"/>
      <c r="J16" s="136"/>
      <c r="K16" s="136"/>
      <c r="L16" s="137"/>
    </row>
    <row r="17" spans="2:12" ht="83.45" customHeight="1">
      <c r="B17" s="134"/>
      <c r="C17" s="139"/>
      <c r="D17" s="139"/>
      <c r="E17" s="139"/>
      <c r="F17" s="137"/>
      <c r="G17" s="137"/>
      <c r="H17" s="140"/>
      <c r="I17" s="137"/>
      <c r="J17" s="137"/>
      <c r="K17" s="137"/>
      <c r="L17" s="137"/>
    </row>
    <row r="18" spans="2:12" ht="15">
      <c r="B18" s="48"/>
    </row>
    <row r="19" spans="2:12" ht="15">
      <c r="B19" s="48"/>
    </row>
    <row r="20" spans="2:12" ht="15">
      <c r="B20" s="48"/>
    </row>
    <row r="21" spans="2:12" ht="15">
      <c r="B21" s="48"/>
    </row>
    <row r="22" spans="2:12" ht="15">
      <c r="B22" s="48"/>
    </row>
    <row r="23" spans="2:12" s="47" customFormat="1" ht="15">
      <c r="B23" s="48"/>
      <c r="J23" s="45"/>
    </row>
    <row r="24" spans="2:12" s="47" customFormat="1" ht="15">
      <c r="B24" s="48"/>
      <c r="J24" s="45"/>
    </row>
  </sheetData>
  <mergeCells count="5">
    <mergeCell ref="B7:L7"/>
    <mergeCell ref="B8:L8"/>
    <mergeCell ref="B5:L5"/>
    <mergeCell ref="B4:L4"/>
    <mergeCell ref="B2:L2"/>
  </mergeCells>
  <phoneticPr fontId="0" type="noConversion"/>
  <conditionalFormatting sqref="B5:B6">
    <cfRule type="cellIs" dxfId="6"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60" orientation="landscape" r:id="rId1"/>
  <headerFooter scaleWithDoc="0">
    <oddHeader>&amp;C&amp;G</oddHeader>
    <oddFooter>&amp;C&amp;G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zoomScaleNormal="100" workbookViewId="0">
      <selection activeCell="A4" sqref="A4:F4"/>
    </sheetView>
  </sheetViews>
  <sheetFormatPr baseColWidth="10" defaultColWidth="11.42578125" defaultRowHeight="13.5"/>
  <cols>
    <col min="1" max="1" width="35.7109375" style="1" customWidth="1"/>
    <col min="2" max="2" width="16.28515625" style="1" customWidth="1"/>
    <col min="3" max="3" width="15" style="1" customWidth="1"/>
    <col min="4" max="4" width="19" style="1" customWidth="1"/>
    <col min="5" max="5" width="15.7109375" style="1" customWidth="1"/>
    <col min="6" max="6" width="45.7109375" style="1" customWidth="1"/>
    <col min="7" max="16384" width="11.42578125" style="1"/>
  </cols>
  <sheetData>
    <row r="1" spans="1:7" ht="35.1" customHeight="1">
      <c r="A1" s="366" t="s">
        <v>74</v>
      </c>
      <c r="B1" s="367"/>
      <c r="C1" s="367"/>
      <c r="D1" s="367"/>
      <c r="E1" s="367"/>
      <c r="F1" s="368"/>
    </row>
    <row r="2" spans="1:7" ht="5.25" customHeight="1"/>
    <row r="3" spans="1:7" ht="20.100000000000001" customHeight="1">
      <c r="A3" s="403" t="s">
        <v>235</v>
      </c>
      <c r="B3" s="404"/>
      <c r="C3" s="404"/>
      <c r="D3" s="404"/>
      <c r="E3" s="404"/>
      <c r="F3" s="405"/>
    </row>
    <row r="4" spans="1:7" ht="20.100000000000001" customHeight="1">
      <c r="A4" s="403" t="s">
        <v>196</v>
      </c>
      <c r="B4" s="404"/>
      <c r="C4" s="404"/>
      <c r="D4" s="404"/>
      <c r="E4" s="404"/>
      <c r="F4" s="405"/>
    </row>
    <row r="5" spans="1:7" ht="34.9" customHeight="1">
      <c r="A5" s="528" t="s">
        <v>109</v>
      </c>
      <c r="B5" s="529"/>
      <c r="C5" s="529"/>
      <c r="D5" s="529"/>
      <c r="E5" s="529"/>
      <c r="F5" s="530"/>
      <c r="G5" s="3"/>
    </row>
    <row r="6" spans="1:7" ht="34.9" customHeight="1">
      <c r="A6" s="98" t="s">
        <v>85</v>
      </c>
      <c r="B6" s="519" t="s">
        <v>19</v>
      </c>
      <c r="C6" s="520"/>
      <c r="D6" s="523" t="s">
        <v>86</v>
      </c>
      <c r="E6" s="520"/>
      <c r="F6" s="4" t="s">
        <v>88</v>
      </c>
    </row>
    <row r="7" spans="1:7" ht="18" customHeight="1">
      <c r="A7" s="224">
        <v>44931940</v>
      </c>
      <c r="B7" s="521">
        <v>44931940</v>
      </c>
      <c r="C7" s="522"/>
      <c r="D7" s="521">
        <f>+B7-A7</f>
        <v>0</v>
      </c>
      <c r="E7" s="522"/>
      <c r="F7" s="233">
        <f>+((B7/A7)-1)*100</f>
        <v>0</v>
      </c>
    </row>
    <row r="8" spans="1:7" ht="9" customHeight="1">
      <c r="A8" s="51"/>
      <c r="B8" s="51"/>
      <c r="C8" s="51"/>
      <c r="D8" s="52"/>
      <c r="E8" s="52"/>
      <c r="F8" s="53"/>
    </row>
    <row r="9" spans="1:7" ht="12" customHeight="1">
      <c r="A9" s="415" t="s">
        <v>114</v>
      </c>
      <c r="B9" s="415" t="s">
        <v>85</v>
      </c>
      <c r="C9" s="415" t="s">
        <v>19</v>
      </c>
      <c r="D9" s="415" t="s">
        <v>45</v>
      </c>
      <c r="E9" s="415" t="s">
        <v>84</v>
      </c>
      <c r="F9" s="111"/>
    </row>
    <row r="10" spans="1:7" ht="12" customHeight="1">
      <c r="A10" s="527"/>
      <c r="B10" s="527"/>
      <c r="C10" s="527"/>
      <c r="D10" s="527"/>
      <c r="E10" s="527"/>
      <c r="F10" s="113" t="s">
        <v>115</v>
      </c>
    </row>
    <row r="11" spans="1:7" ht="12" customHeight="1">
      <c r="A11" s="423"/>
      <c r="B11" s="423"/>
      <c r="C11" s="423"/>
      <c r="D11" s="423"/>
      <c r="E11" s="423"/>
      <c r="F11" s="112"/>
    </row>
    <row r="12" spans="1:7" ht="16.899999999999999" customHeight="1">
      <c r="A12" s="524"/>
      <c r="B12" s="524"/>
      <c r="C12" s="524"/>
      <c r="D12" s="524"/>
      <c r="E12" s="524"/>
      <c r="F12" s="524"/>
    </row>
    <row r="13" spans="1:7" ht="16.899999999999999" customHeight="1">
      <c r="A13" s="525"/>
      <c r="B13" s="525"/>
      <c r="C13" s="525"/>
      <c r="D13" s="525"/>
      <c r="E13" s="525"/>
      <c r="F13" s="525"/>
    </row>
    <row r="14" spans="1:7" ht="16.899999999999999" customHeight="1">
      <c r="A14" s="526"/>
      <c r="B14" s="526"/>
      <c r="C14" s="526"/>
      <c r="D14" s="526"/>
      <c r="E14" s="526"/>
      <c r="F14" s="526"/>
    </row>
    <row r="15" spans="1:7" ht="16.899999999999999" customHeight="1">
      <c r="A15" s="531"/>
      <c r="B15" s="516"/>
      <c r="C15" s="516"/>
      <c r="D15" s="516"/>
      <c r="E15" s="516"/>
      <c r="F15" s="63"/>
    </row>
    <row r="16" spans="1:7" ht="16.899999999999999" customHeight="1">
      <c r="A16" s="532"/>
      <c r="B16" s="517"/>
      <c r="C16" s="517"/>
      <c r="D16" s="517"/>
      <c r="E16" s="517"/>
      <c r="F16" s="35"/>
    </row>
    <row r="17" spans="1:6" ht="16.899999999999999" customHeight="1">
      <c r="A17" s="533"/>
      <c r="B17" s="518"/>
      <c r="C17" s="518"/>
      <c r="D17" s="518"/>
      <c r="E17" s="518"/>
      <c r="F17" s="54"/>
    </row>
    <row r="18" spans="1:6" ht="16.899999999999999" customHeight="1">
      <c r="A18" s="531"/>
      <c r="B18" s="516"/>
      <c r="C18" s="516"/>
      <c r="D18" s="516"/>
      <c r="E18" s="516"/>
      <c r="F18" s="63"/>
    </row>
    <row r="19" spans="1:6" ht="16.899999999999999" customHeight="1">
      <c r="A19" s="532"/>
      <c r="B19" s="517"/>
      <c r="C19" s="517"/>
      <c r="D19" s="517"/>
      <c r="E19" s="517"/>
      <c r="F19" s="35"/>
    </row>
    <row r="20" spans="1:6" ht="16.899999999999999" customHeight="1">
      <c r="A20" s="533"/>
      <c r="B20" s="518"/>
      <c r="C20" s="518"/>
      <c r="D20" s="518"/>
      <c r="E20" s="518"/>
      <c r="F20" s="54"/>
    </row>
    <row r="21" spans="1:6" ht="16.899999999999999" customHeight="1">
      <c r="A21" s="531"/>
      <c r="B21" s="516"/>
      <c r="C21" s="516"/>
      <c r="D21" s="516"/>
      <c r="E21" s="516"/>
      <c r="F21" s="63"/>
    </row>
    <row r="22" spans="1:6" ht="16.899999999999999" customHeight="1">
      <c r="A22" s="532"/>
      <c r="B22" s="517"/>
      <c r="C22" s="517"/>
      <c r="D22" s="517"/>
      <c r="E22" s="517"/>
      <c r="F22" s="35"/>
    </row>
    <row r="23" spans="1:6" ht="16.899999999999999" customHeight="1">
      <c r="A23" s="533"/>
      <c r="B23" s="518"/>
      <c r="C23" s="518"/>
      <c r="D23" s="518"/>
      <c r="E23" s="518"/>
      <c r="F23" s="54"/>
    </row>
    <row r="24" spans="1:6" ht="16.899999999999999" customHeight="1">
      <c r="A24" s="248"/>
      <c r="B24" s="251"/>
      <c r="C24" s="251"/>
      <c r="D24" s="251"/>
      <c r="E24" s="251"/>
      <c r="F24" s="63"/>
    </row>
    <row r="25" spans="1:6" ht="16.899999999999999" customHeight="1">
      <c r="A25" s="249"/>
      <c r="B25" s="252"/>
      <c r="C25" s="252"/>
      <c r="D25" s="252"/>
      <c r="E25" s="252"/>
      <c r="F25" s="35"/>
    </row>
    <row r="26" spans="1:6" ht="16.899999999999999" customHeight="1">
      <c r="A26" s="250"/>
      <c r="B26" s="253"/>
      <c r="C26" s="253"/>
      <c r="D26" s="253"/>
      <c r="E26" s="253"/>
      <c r="F26" s="54"/>
    </row>
    <row r="27" spans="1:6" ht="16.899999999999999" customHeight="1">
      <c r="A27" s="248"/>
      <c r="B27" s="251"/>
      <c r="C27" s="251"/>
      <c r="D27" s="251"/>
      <c r="E27" s="251"/>
      <c r="F27" s="63"/>
    </row>
    <row r="28" spans="1:6" ht="16.899999999999999" customHeight="1">
      <c r="A28" s="249"/>
      <c r="B28" s="252"/>
      <c r="C28" s="252"/>
      <c r="D28" s="252"/>
      <c r="E28" s="252"/>
      <c r="F28" s="35"/>
    </row>
    <row r="29" spans="1:6" ht="16.899999999999999" customHeight="1">
      <c r="A29" s="249"/>
      <c r="B29" s="252"/>
      <c r="C29" s="252"/>
      <c r="D29" s="252"/>
      <c r="E29" s="252"/>
      <c r="F29" s="35"/>
    </row>
    <row r="30" spans="1:6">
      <c r="A30" s="354"/>
      <c r="B30" s="17"/>
      <c r="C30" s="17"/>
      <c r="D30" s="17"/>
      <c r="E30" s="17"/>
      <c r="F30" s="17"/>
    </row>
    <row r="31" spans="1:6">
      <c r="A31" s="19"/>
    </row>
    <row r="32" spans="1:6">
      <c r="A32" s="5"/>
      <c r="B32" s="7"/>
    </row>
    <row r="33" spans="1:2">
      <c r="A33" s="8"/>
      <c r="B33" s="10"/>
    </row>
  </sheetData>
  <mergeCells count="34">
    <mergeCell ref="A21:A23"/>
    <mergeCell ref="B21:B23"/>
    <mergeCell ref="C21:C23"/>
    <mergeCell ref="D21:D23"/>
    <mergeCell ref="E21:E23"/>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B15:B17"/>
    <mergeCell ref="C15:C17"/>
    <mergeCell ref="D15:D17"/>
    <mergeCell ref="E15:E17"/>
    <mergeCell ref="B6:C6"/>
    <mergeCell ref="B7:C7"/>
    <mergeCell ref="D6:E6"/>
    <mergeCell ref="D7:E7"/>
    <mergeCell ref="B12:B14"/>
    <mergeCell ref="B9:B11"/>
    <mergeCell ref="C9:C11"/>
    <mergeCell ref="D9:D11"/>
    <mergeCell ref="E9:E11"/>
  </mergeCells>
  <conditionalFormatting sqref="A4">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7" orientation="landscape" r:id="rId1"/>
  <headerFooter scaleWithDoc="0">
    <oddHeader>&amp;C&amp;G</oddHeader>
    <oddFooter>&amp;C&amp;G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zoomScaleNormal="100" workbookViewId="0">
      <selection activeCell="A7" sqref="A7"/>
    </sheetView>
  </sheetViews>
  <sheetFormatPr baseColWidth="10" defaultColWidth="11.42578125" defaultRowHeight="13.5"/>
  <cols>
    <col min="1" max="1" width="35.7109375" style="1" customWidth="1"/>
    <col min="2" max="2" width="15.28515625" style="1" customWidth="1"/>
    <col min="3" max="3" width="16.140625" style="1" customWidth="1"/>
    <col min="4" max="4" width="20.7109375" style="1" customWidth="1"/>
    <col min="5" max="5" width="45.7109375" style="1" customWidth="1"/>
    <col min="6" max="16384" width="11.42578125" style="1"/>
  </cols>
  <sheetData>
    <row r="1" spans="1:5" ht="35.1" customHeight="1">
      <c r="A1" s="366" t="s">
        <v>71</v>
      </c>
      <c r="B1" s="367"/>
      <c r="C1" s="367"/>
      <c r="D1" s="367"/>
      <c r="E1" s="368"/>
    </row>
    <row r="2" spans="1:5" ht="6.75" customHeight="1"/>
    <row r="3" spans="1:5" ht="24.95" customHeight="1">
      <c r="A3" s="535" t="s">
        <v>217</v>
      </c>
      <c r="B3" s="536"/>
      <c r="C3" s="536"/>
      <c r="D3" s="536"/>
      <c r="E3" s="537"/>
    </row>
    <row r="4" spans="1:5" ht="20.100000000000001" customHeight="1">
      <c r="A4" s="403" t="s">
        <v>236</v>
      </c>
      <c r="B4" s="404"/>
      <c r="C4" s="404"/>
      <c r="D4" s="404"/>
      <c r="E4" s="405"/>
    </row>
    <row r="5" spans="1:5" ht="25.15" customHeight="1">
      <c r="A5" s="415" t="s">
        <v>87</v>
      </c>
      <c r="B5" s="419" t="s">
        <v>16</v>
      </c>
      <c r="C5" s="534"/>
      <c r="D5" s="538" t="s">
        <v>133</v>
      </c>
      <c r="E5" s="415" t="s">
        <v>9</v>
      </c>
    </row>
    <row r="6" spans="1:5" ht="19.5" customHeight="1">
      <c r="A6" s="423"/>
      <c r="B6" s="114" t="s">
        <v>94</v>
      </c>
      <c r="C6" s="114" t="s">
        <v>17</v>
      </c>
      <c r="D6" s="483"/>
      <c r="E6" s="423"/>
    </row>
    <row r="7" spans="1:5" ht="15" customHeight="1">
      <c r="A7" s="50"/>
      <c r="B7" s="50"/>
      <c r="C7" s="50"/>
      <c r="D7" s="50"/>
      <c r="E7" s="50"/>
    </row>
    <row r="8" spans="1:5" ht="15" customHeight="1">
      <c r="A8" s="66"/>
      <c r="B8" s="66"/>
      <c r="C8" s="66"/>
      <c r="D8" s="66"/>
      <c r="E8" s="62"/>
    </row>
    <row r="9" spans="1:5" ht="15" customHeight="1">
      <c r="A9" s="66"/>
      <c r="B9" s="66"/>
      <c r="C9" s="66"/>
      <c r="D9" s="66"/>
      <c r="E9" s="62"/>
    </row>
    <row r="10" spans="1:5" ht="15" customHeight="1">
      <c r="A10" s="66"/>
      <c r="B10" s="66"/>
      <c r="C10" s="66"/>
      <c r="D10" s="66"/>
      <c r="E10" s="62"/>
    </row>
    <row r="11" spans="1:5" ht="15" customHeight="1">
      <c r="A11" s="66"/>
      <c r="B11" s="66"/>
      <c r="C11" s="79"/>
      <c r="D11" s="79"/>
      <c r="E11" s="62"/>
    </row>
    <row r="12" spans="1:5" ht="15" customHeight="1">
      <c r="A12" s="66"/>
      <c r="B12" s="66"/>
      <c r="C12" s="66"/>
      <c r="D12" s="66"/>
      <c r="E12" s="62"/>
    </row>
    <row r="13" spans="1:5" ht="15" customHeight="1">
      <c r="A13" s="66"/>
      <c r="B13" s="66"/>
      <c r="C13" s="66"/>
      <c r="D13" s="66"/>
      <c r="E13" s="62"/>
    </row>
    <row r="14" spans="1:5" ht="15" customHeight="1">
      <c r="A14" s="66"/>
      <c r="B14" s="66"/>
      <c r="C14" s="66"/>
      <c r="D14" s="66"/>
      <c r="E14" s="62"/>
    </row>
    <row r="15" spans="1:5" ht="15" customHeight="1">
      <c r="A15" s="66"/>
      <c r="B15" s="66"/>
      <c r="C15" s="66"/>
      <c r="D15" s="66"/>
      <c r="E15" s="62"/>
    </row>
    <row r="16" spans="1:5" ht="15" customHeight="1">
      <c r="A16" s="66"/>
      <c r="B16" s="66"/>
      <c r="C16" s="66"/>
      <c r="D16" s="66"/>
      <c r="E16" s="62"/>
    </row>
    <row r="17" spans="1:5" ht="15" customHeight="1">
      <c r="A17" s="66"/>
      <c r="B17" s="66"/>
      <c r="C17" s="66"/>
      <c r="D17" s="66"/>
      <c r="E17" s="62"/>
    </row>
    <row r="18" spans="1:5" ht="15" customHeight="1">
      <c r="A18" s="66"/>
      <c r="B18" s="66"/>
      <c r="C18" s="66"/>
      <c r="D18" s="66"/>
      <c r="E18" s="62"/>
    </row>
    <row r="19" spans="1:5" ht="15" customHeight="1">
      <c r="A19" s="66"/>
      <c r="B19" s="66"/>
      <c r="C19" s="66"/>
      <c r="D19" s="66"/>
      <c r="E19" s="62"/>
    </row>
    <row r="20" spans="1:5" ht="15" customHeight="1">
      <c r="A20" s="66"/>
      <c r="B20" s="66"/>
      <c r="C20" s="66"/>
      <c r="D20" s="66"/>
      <c r="E20" s="62"/>
    </row>
    <row r="21" spans="1:5" ht="15" customHeight="1">
      <c r="A21" s="66"/>
      <c r="B21" s="66"/>
      <c r="C21" s="66"/>
      <c r="D21" s="66"/>
      <c r="E21" s="62"/>
    </row>
    <row r="22" spans="1:5" ht="15" customHeight="1">
      <c r="A22" s="66"/>
      <c r="B22" s="66"/>
      <c r="C22" s="66"/>
      <c r="D22" s="66"/>
      <c r="E22" s="62"/>
    </row>
    <row r="23" spans="1:5" ht="15" customHeight="1">
      <c r="A23" s="59"/>
      <c r="B23" s="59"/>
      <c r="C23" s="59"/>
      <c r="D23" s="59"/>
      <c r="E23" s="61"/>
    </row>
    <row r="24" spans="1:5" ht="15" customHeight="1">
      <c r="A24" s="59"/>
      <c r="B24" s="59"/>
      <c r="C24" s="59"/>
      <c r="D24" s="59"/>
      <c r="E24" s="61"/>
    </row>
    <row r="25" spans="1:5" ht="15" customHeight="1">
      <c r="A25" s="59"/>
      <c r="B25" s="59"/>
      <c r="C25" s="59"/>
      <c r="D25" s="59"/>
      <c r="E25" s="61"/>
    </row>
    <row r="26" spans="1:5" ht="15" customHeight="1">
      <c r="A26" s="59"/>
      <c r="B26" s="59"/>
      <c r="C26" s="59"/>
      <c r="D26" s="59"/>
      <c r="E26" s="61"/>
    </row>
    <row r="27" spans="1:5" ht="15" customHeight="1">
      <c r="A27" s="64" t="s">
        <v>132</v>
      </c>
      <c r="B27" s="59"/>
      <c r="C27" s="59"/>
      <c r="D27" s="59"/>
      <c r="E27" s="61"/>
    </row>
    <row r="28" spans="1:5" ht="15" customHeight="1">
      <c r="A28" s="64"/>
      <c r="B28" s="64"/>
      <c r="C28" s="64"/>
      <c r="D28" s="64"/>
      <c r="E28" s="65"/>
    </row>
    <row r="29" spans="1:5">
      <c r="A29" s="19"/>
      <c r="B29" s="34"/>
      <c r="C29" s="34"/>
      <c r="D29" s="34"/>
    </row>
    <row r="31" spans="1:5">
      <c r="A31" s="5"/>
      <c r="C31" s="7"/>
      <c r="D31" s="7"/>
      <c r="E31" s="7"/>
    </row>
    <row r="32" spans="1:5">
      <c r="A32" s="8"/>
      <c r="C32" s="10"/>
      <c r="D32" s="10"/>
      <c r="E32" s="10"/>
    </row>
  </sheetData>
  <mergeCells count="7">
    <mergeCell ref="A5:A6"/>
    <mergeCell ref="B5:C5"/>
    <mergeCell ref="E5:E6"/>
    <mergeCell ref="A1:E1"/>
    <mergeCell ref="A3:E3"/>
    <mergeCell ref="A4:E4"/>
    <mergeCell ref="D5:D6"/>
  </mergeCells>
  <phoneticPr fontId="0" type="noConversion"/>
  <conditionalFormatting sqref="A4">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95" orientation="landscape" r:id="rId1"/>
  <headerFooter scaleWithDoc="0">
    <oddHeader>&amp;C&amp;G</oddHeader>
    <oddFooter>&amp;C&amp;G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sqref="A1:F26"/>
    </sheetView>
  </sheetViews>
  <sheetFormatPr baseColWidth="10" defaultColWidth="11.42578125" defaultRowHeight="13.5"/>
  <cols>
    <col min="1" max="1" width="40.7109375" style="1" customWidth="1"/>
    <col min="2" max="3" width="13.7109375" style="1" customWidth="1"/>
    <col min="4" max="4" width="16.28515625" style="1" customWidth="1"/>
    <col min="5" max="5" width="13.7109375" style="1" customWidth="1"/>
    <col min="6" max="6" width="45.7109375" style="1" customWidth="1"/>
    <col min="7" max="16384" width="11.42578125" style="1"/>
  </cols>
  <sheetData>
    <row r="1" spans="1:6" ht="35.1" customHeight="1">
      <c r="A1" s="366" t="s">
        <v>73</v>
      </c>
      <c r="B1" s="367"/>
      <c r="C1" s="367"/>
      <c r="D1" s="367"/>
      <c r="E1" s="367"/>
      <c r="F1" s="368"/>
    </row>
    <row r="2" spans="1:6" ht="6.75" customHeight="1"/>
    <row r="3" spans="1:6" s="234" customFormat="1" ht="24.95" customHeight="1">
      <c r="A3" s="535" t="s">
        <v>219</v>
      </c>
      <c r="B3" s="536"/>
      <c r="C3" s="536"/>
      <c r="D3" s="536"/>
      <c r="E3" s="536"/>
      <c r="F3" s="537"/>
    </row>
    <row r="4" spans="1:6" ht="20.100000000000001" customHeight="1">
      <c r="A4" s="403" t="s">
        <v>237</v>
      </c>
      <c r="B4" s="404"/>
      <c r="C4" s="404"/>
      <c r="D4" s="404"/>
      <c r="E4" s="404"/>
      <c r="F4" s="405"/>
    </row>
    <row r="5" spans="1:6" ht="25.15" customHeight="1">
      <c r="A5" s="415" t="s">
        <v>23</v>
      </c>
      <c r="B5" s="419" t="s">
        <v>110</v>
      </c>
      <c r="C5" s="420"/>
      <c r="D5" s="420"/>
      <c r="E5" s="534"/>
      <c r="F5" s="415" t="s">
        <v>18</v>
      </c>
    </row>
    <row r="6" spans="1:6" ht="31.5" customHeight="1">
      <c r="A6" s="423"/>
      <c r="B6" s="114" t="s">
        <v>26</v>
      </c>
      <c r="C6" s="114" t="s">
        <v>25</v>
      </c>
      <c r="D6" s="114" t="s">
        <v>22</v>
      </c>
      <c r="E6" s="114" t="s">
        <v>24</v>
      </c>
      <c r="F6" s="423"/>
    </row>
    <row r="7" spans="1:6" ht="18" customHeight="1">
      <c r="A7" s="50"/>
      <c r="B7" s="50"/>
      <c r="C7" s="50"/>
      <c r="D7" s="50"/>
      <c r="E7" s="50"/>
      <c r="F7" s="50"/>
    </row>
    <row r="8" spans="1:6" ht="18" customHeight="1">
      <c r="A8" s="66"/>
      <c r="B8" s="66"/>
      <c r="C8" s="66"/>
      <c r="D8" s="66"/>
      <c r="E8" s="66"/>
      <c r="F8" s="62"/>
    </row>
    <row r="9" spans="1:6" ht="18" customHeight="1">
      <c r="A9" s="66"/>
      <c r="B9" s="66"/>
      <c r="C9" s="66"/>
      <c r="D9" s="66"/>
      <c r="E9" s="66"/>
      <c r="F9" s="62"/>
    </row>
    <row r="10" spans="1:6" ht="18" customHeight="1">
      <c r="A10" s="66"/>
      <c r="B10" s="66"/>
      <c r="C10" s="66"/>
      <c r="D10" s="66"/>
      <c r="E10" s="66"/>
      <c r="F10" s="62"/>
    </row>
    <row r="11" spans="1:6" ht="18" customHeight="1">
      <c r="A11" s="66"/>
      <c r="B11" s="66"/>
      <c r="C11" s="66"/>
      <c r="D11" s="66"/>
      <c r="E11" s="66"/>
      <c r="F11" s="62"/>
    </row>
    <row r="12" spans="1:6" ht="18" customHeight="1">
      <c r="A12" s="66"/>
      <c r="B12" s="66"/>
      <c r="C12" s="66"/>
      <c r="D12" s="66"/>
      <c r="E12" s="66"/>
      <c r="F12" s="62"/>
    </row>
    <row r="13" spans="1:6" ht="18" customHeight="1">
      <c r="A13" s="66"/>
      <c r="B13" s="66"/>
      <c r="C13" s="66"/>
      <c r="D13" s="66"/>
      <c r="E13" s="66"/>
      <c r="F13" s="62"/>
    </row>
    <row r="14" spans="1:6" ht="18" customHeight="1">
      <c r="A14" s="66"/>
      <c r="B14" s="66"/>
      <c r="C14" s="66"/>
      <c r="D14" s="66"/>
      <c r="E14" s="66"/>
      <c r="F14" s="62"/>
    </row>
    <row r="15" spans="1:6" ht="18" customHeight="1">
      <c r="A15" s="66"/>
      <c r="B15" s="66"/>
      <c r="C15" s="66"/>
      <c r="D15" s="66"/>
      <c r="E15" s="66"/>
      <c r="F15" s="62"/>
    </row>
    <row r="16" spans="1:6" ht="18" customHeight="1">
      <c r="A16" s="59"/>
      <c r="B16" s="59"/>
      <c r="C16" s="59"/>
      <c r="D16" s="59"/>
      <c r="E16" s="59"/>
      <c r="F16" s="61"/>
    </row>
    <row r="17" spans="1:6" ht="18" customHeight="1">
      <c r="A17" s="59"/>
      <c r="B17" s="59"/>
      <c r="C17" s="59"/>
      <c r="D17" s="59"/>
      <c r="E17" s="59"/>
      <c r="F17" s="61"/>
    </row>
    <row r="18" spans="1:6" ht="18" customHeight="1">
      <c r="A18" s="59"/>
      <c r="B18" s="59"/>
      <c r="C18" s="59"/>
      <c r="D18" s="59"/>
      <c r="E18" s="59"/>
      <c r="F18" s="61"/>
    </row>
    <row r="19" spans="1:6" ht="18" customHeight="1">
      <c r="A19" s="59"/>
      <c r="B19" s="59"/>
      <c r="C19" s="59"/>
      <c r="D19" s="59"/>
      <c r="E19" s="59"/>
      <c r="F19" s="61"/>
    </row>
    <row r="20" spans="1:6" ht="18" customHeight="1">
      <c r="A20" s="59"/>
      <c r="B20" s="59"/>
      <c r="C20" s="59"/>
      <c r="D20" s="59"/>
      <c r="E20" s="59"/>
      <c r="F20" s="61"/>
    </row>
    <row r="21" spans="1:6" ht="18" customHeight="1">
      <c r="A21" s="59"/>
      <c r="B21" s="59"/>
      <c r="C21" s="59"/>
      <c r="D21" s="59"/>
      <c r="E21" s="59"/>
      <c r="F21" s="61"/>
    </row>
    <row r="22" spans="1:6" ht="18" customHeight="1">
      <c r="A22" s="59"/>
      <c r="B22" s="59"/>
      <c r="C22" s="59"/>
      <c r="D22" s="59"/>
      <c r="E22" s="59"/>
      <c r="F22" s="61"/>
    </row>
    <row r="23" spans="1:6" ht="18" customHeight="1">
      <c r="A23" s="59"/>
      <c r="B23" s="59"/>
      <c r="C23" s="59"/>
      <c r="D23" s="59"/>
      <c r="E23" s="59"/>
      <c r="F23" s="61"/>
    </row>
    <row r="24" spans="1:6" ht="18" customHeight="1">
      <c r="A24" s="59"/>
      <c r="B24" s="59"/>
      <c r="C24" s="59"/>
      <c r="D24" s="59"/>
      <c r="E24" s="59"/>
      <c r="F24" s="61"/>
    </row>
    <row r="25" spans="1:6" ht="18" customHeight="1">
      <c r="A25" s="64" t="s">
        <v>72</v>
      </c>
      <c r="B25" s="59"/>
      <c r="C25" s="59"/>
      <c r="D25" s="59"/>
      <c r="E25" s="59"/>
      <c r="F25" s="61"/>
    </row>
    <row r="26" spans="1:6">
      <c r="A26" s="19"/>
      <c r="B26" s="34"/>
      <c r="C26" s="34"/>
      <c r="D26" s="34"/>
      <c r="E26" s="34"/>
    </row>
    <row r="27" spans="1:6">
      <c r="A27" s="5"/>
      <c r="D27" s="7"/>
      <c r="F27" s="7"/>
    </row>
    <row r="28" spans="1:6">
      <c r="A28" s="8"/>
      <c r="D28" s="10"/>
      <c r="F28" s="10"/>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90" orientation="landscape" r:id="rId1"/>
  <headerFooter scaleWithDoc="0">
    <oddHeader>&amp;C&amp;G</oddHeader>
    <oddFooter>&amp;C&amp;G</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zoomScaleNormal="100" zoomScaleSheetLayoutView="50" workbookViewId="0">
      <selection activeCell="A7" sqref="A7"/>
    </sheetView>
  </sheetViews>
  <sheetFormatPr baseColWidth="10" defaultColWidth="9.140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7" width="20.7109375" style="1" customWidth="1"/>
    <col min="8" max="16384" width="9.140625" style="1"/>
  </cols>
  <sheetData>
    <row r="1" spans="1:7" ht="35.1" customHeight="1">
      <c r="A1" s="366" t="s">
        <v>75</v>
      </c>
      <c r="B1" s="367"/>
      <c r="C1" s="367"/>
      <c r="D1" s="367"/>
      <c r="E1" s="367"/>
      <c r="F1" s="367"/>
      <c r="G1" s="368"/>
    </row>
    <row r="2" spans="1:7" s="12" customFormat="1" ht="8.25" customHeight="1">
      <c r="A2" s="11"/>
      <c r="B2" s="11"/>
      <c r="C2" s="11"/>
      <c r="D2" s="11"/>
      <c r="E2" s="11"/>
      <c r="F2" s="11"/>
      <c r="G2" s="11"/>
    </row>
    <row r="3" spans="1:7" s="12" customFormat="1" ht="19.5" customHeight="1">
      <c r="A3" s="403" t="s">
        <v>219</v>
      </c>
      <c r="B3" s="404"/>
      <c r="C3" s="404"/>
      <c r="D3" s="404"/>
      <c r="E3" s="404"/>
      <c r="F3" s="404"/>
      <c r="G3" s="405"/>
    </row>
    <row r="4" spans="1:7" s="12" customFormat="1" ht="19.5" customHeight="1">
      <c r="A4" s="403" t="s">
        <v>237</v>
      </c>
      <c r="B4" s="404"/>
      <c r="C4" s="404"/>
      <c r="D4" s="404"/>
      <c r="E4" s="404"/>
      <c r="F4" s="404"/>
      <c r="G4" s="405"/>
    </row>
    <row r="5" spans="1:7" ht="25.15" customHeight="1">
      <c r="A5" s="415" t="s">
        <v>122</v>
      </c>
      <c r="B5" s="415" t="s">
        <v>28</v>
      </c>
      <c r="C5" s="415" t="s">
        <v>11</v>
      </c>
      <c r="D5" s="415" t="s">
        <v>12</v>
      </c>
      <c r="E5" s="419" t="s">
        <v>16</v>
      </c>
      <c r="F5" s="534"/>
      <c r="G5" s="415" t="s">
        <v>133</v>
      </c>
    </row>
    <row r="6" spans="1:7" s="13" customFormat="1" ht="25.15" customHeight="1">
      <c r="A6" s="423"/>
      <c r="B6" s="423"/>
      <c r="C6" s="423"/>
      <c r="D6" s="423"/>
      <c r="E6" s="114" t="s">
        <v>94</v>
      </c>
      <c r="F6" s="114" t="s">
        <v>17</v>
      </c>
      <c r="G6" s="423"/>
    </row>
    <row r="7" spans="1:7" ht="15" customHeight="1">
      <c r="A7" s="50"/>
      <c r="B7" s="50"/>
      <c r="C7" s="50"/>
      <c r="D7" s="50"/>
      <c r="E7" s="50"/>
      <c r="F7" s="50"/>
      <c r="G7" s="50"/>
    </row>
    <row r="8" spans="1:7" ht="15" customHeight="1">
      <c r="A8" s="57"/>
      <c r="B8" s="57"/>
      <c r="C8" s="57"/>
      <c r="D8" s="57"/>
      <c r="E8" s="57"/>
      <c r="F8" s="57"/>
      <c r="G8" s="57"/>
    </row>
    <row r="9" spans="1:7" ht="15" customHeight="1">
      <c r="A9" s="57"/>
      <c r="B9" s="57"/>
      <c r="C9" s="57"/>
      <c r="D9" s="57"/>
      <c r="E9" s="57"/>
      <c r="F9" s="57"/>
      <c r="G9" s="57"/>
    </row>
    <row r="10" spans="1:7" ht="15" customHeight="1">
      <c r="A10" s="57"/>
      <c r="B10" s="57"/>
      <c r="C10" s="57"/>
      <c r="D10" s="57"/>
      <c r="E10" s="57"/>
      <c r="F10" s="57"/>
      <c r="G10" s="57"/>
    </row>
    <row r="11" spans="1:7" ht="15" customHeight="1">
      <c r="A11" s="57"/>
      <c r="B11" s="57"/>
      <c r="C11" s="57"/>
      <c r="D11" s="57"/>
      <c r="E11" s="57"/>
      <c r="F11" s="57"/>
      <c r="G11" s="57"/>
    </row>
    <row r="12" spans="1:7" ht="15" customHeight="1">
      <c r="A12" s="57"/>
      <c r="B12" s="57"/>
      <c r="C12" s="57"/>
      <c r="D12" s="57"/>
      <c r="E12" s="57"/>
      <c r="F12" s="57"/>
      <c r="G12" s="57"/>
    </row>
    <row r="13" spans="1:7" ht="15" customHeight="1">
      <c r="A13" s="57"/>
      <c r="B13" s="57"/>
      <c r="C13" s="57"/>
      <c r="D13" s="57"/>
      <c r="E13" s="57"/>
      <c r="F13" s="57"/>
      <c r="G13" s="57"/>
    </row>
    <row r="14" spans="1:7" ht="15" customHeight="1">
      <c r="A14" s="57"/>
      <c r="B14" s="57"/>
      <c r="C14" s="57"/>
      <c r="D14" s="57"/>
      <c r="E14" s="57"/>
      <c r="F14" s="57"/>
      <c r="G14" s="57"/>
    </row>
    <row r="15" spans="1:7" ht="15" customHeight="1">
      <c r="A15" s="57"/>
      <c r="B15" s="57"/>
      <c r="C15" s="57"/>
      <c r="D15" s="57"/>
      <c r="E15" s="57"/>
      <c r="F15" s="57"/>
      <c r="G15" s="57"/>
    </row>
    <row r="16" spans="1:7" ht="15" customHeight="1">
      <c r="A16" s="57"/>
      <c r="B16" s="57"/>
      <c r="C16" s="57"/>
      <c r="D16" s="57"/>
      <c r="E16" s="57"/>
      <c r="F16" s="57"/>
      <c r="G16" s="57"/>
    </row>
    <row r="17" spans="1:7" ht="15" customHeight="1">
      <c r="A17" s="57"/>
      <c r="B17" s="57"/>
      <c r="C17" s="57"/>
      <c r="D17" s="57"/>
      <c r="E17" s="57"/>
      <c r="F17" s="57"/>
      <c r="G17" s="57"/>
    </row>
    <row r="18" spans="1:7" ht="15" customHeight="1">
      <c r="A18" s="57"/>
      <c r="B18" s="57"/>
      <c r="C18" s="57"/>
      <c r="D18" s="57"/>
      <c r="E18" s="57"/>
      <c r="F18" s="57"/>
      <c r="G18" s="57"/>
    </row>
    <row r="19" spans="1:7" ht="15" customHeight="1">
      <c r="A19" s="57"/>
      <c r="B19" s="57"/>
      <c r="C19" s="57"/>
      <c r="D19" s="57"/>
      <c r="E19" s="57"/>
      <c r="F19" s="57"/>
      <c r="G19" s="57"/>
    </row>
    <row r="20" spans="1:7" ht="15" customHeight="1">
      <c r="A20" s="57"/>
      <c r="B20" s="57"/>
      <c r="C20" s="57"/>
      <c r="D20" s="57"/>
      <c r="E20" s="57"/>
      <c r="F20" s="57"/>
      <c r="G20" s="57"/>
    </row>
    <row r="21" spans="1:7" ht="15" customHeight="1">
      <c r="A21" s="57"/>
      <c r="B21" s="57"/>
      <c r="C21" s="57"/>
      <c r="D21" s="57"/>
      <c r="E21" s="57"/>
      <c r="F21" s="57"/>
      <c r="G21" s="57"/>
    </row>
    <row r="22" spans="1:7" ht="15" customHeight="1">
      <c r="A22" s="57"/>
      <c r="B22" s="57"/>
      <c r="C22" s="57"/>
      <c r="D22" s="57"/>
      <c r="E22" s="57"/>
      <c r="F22" s="57"/>
      <c r="G22" s="57"/>
    </row>
    <row r="23" spans="1:7" ht="15" customHeight="1">
      <c r="A23" s="57"/>
      <c r="B23" s="57"/>
      <c r="C23" s="57"/>
      <c r="D23" s="57"/>
      <c r="E23" s="57"/>
      <c r="F23" s="57"/>
      <c r="G23" s="57"/>
    </row>
    <row r="24" spans="1:7" ht="15" customHeight="1">
      <c r="A24" s="57"/>
      <c r="B24" s="57"/>
      <c r="C24" s="57"/>
      <c r="D24" s="57"/>
      <c r="E24" s="57"/>
      <c r="F24" s="57"/>
      <c r="G24" s="57"/>
    </row>
    <row r="25" spans="1:7" ht="15" customHeight="1">
      <c r="A25" s="57"/>
      <c r="B25" s="57"/>
      <c r="C25" s="57"/>
      <c r="D25" s="57"/>
      <c r="E25" s="57"/>
      <c r="F25" s="57"/>
      <c r="G25" s="57"/>
    </row>
    <row r="26" spans="1:7" ht="15" customHeight="1">
      <c r="A26" s="57"/>
      <c r="B26" s="57"/>
      <c r="C26" s="57"/>
      <c r="D26" s="57"/>
      <c r="E26" s="57"/>
      <c r="F26" s="57"/>
      <c r="G26" s="57"/>
    </row>
    <row r="27" spans="1:7" ht="15" customHeight="1">
      <c r="A27" s="57"/>
      <c r="B27" s="57"/>
      <c r="C27" s="57"/>
      <c r="D27" s="57"/>
      <c r="E27" s="57"/>
      <c r="F27" s="57"/>
      <c r="G27" s="57"/>
    </row>
    <row r="28" spans="1:7" ht="15" customHeight="1">
      <c r="A28" s="49" t="s">
        <v>72</v>
      </c>
      <c r="B28" s="57"/>
      <c r="C28" s="57"/>
      <c r="D28" s="57"/>
      <c r="E28" s="57"/>
      <c r="F28" s="57"/>
      <c r="G28" s="57"/>
    </row>
    <row r="29" spans="1:7" ht="15" customHeight="1">
      <c r="A29" s="60"/>
      <c r="B29" s="60"/>
      <c r="C29" s="60"/>
      <c r="D29" s="60"/>
      <c r="E29" s="60"/>
      <c r="F29" s="60"/>
      <c r="G29" s="60"/>
    </row>
    <row r="30" spans="1:7">
      <c r="A30" s="19" t="s">
        <v>121</v>
      </c>
      <c r="B30" s="19"/>
    </row>
    <row r="31" spans="1:7">
      <c r="A31" s="19"/>
      <c r="B31" s="19"/>
    </row>
    <row r="33" spans="1:5">
      <c r="A33" s="5"/>
      <c r="B33" s="5"/>
      <c r="E33" s="7"/>
    </row>
    <row r="34" spans="1:5">
      <c r="A34" s="8"/>
      <c r="B34" s="8"/>
      <c r="E34" s="10"/>
    </row>
  </sheetData>
  <mergeCells count="9">
    <mergeCell ref="A1:G1"/>
    <mergeCell ref="A3:G3"/>
    <mergeCell ref="A4:G4"/>
    <mergeCell ref="A5:A6"/>
    <mergeCell ref="C5:C6"/>
    <mergeCell ref="D5:D6"/>
    <mergeCell ref="E5:F5"/>
    <mergeCell ref="B5:B6"/>
    <mergeCell ref="G5:G6"/>
  </mergeCells>
  <phoneticPr fontId="0" type="noConversion"/>
  <printOptions horizontalCentered="1"/>
  <pageMargins left="0.39370078740157483" right="0.39370078740157483" top="1.6535433070866143" bottom="0.47244094488188981" header="0.19685039370078741" footer="0.19685039370078741"/>
  <pageSetup scale="90" orientation="landscape" r:id="rId1"/>
  <headerFooter scaleWithDoc="0">
    <oddHeader>&amp;C&amp;G</oddHeader>
    <oddFooter>&amp;C&amp;G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zoomScaleNormal="100" workbookViewId="0">
      <selection activeCell="A5" sqref="A5:C5"/>
    </sheetView>
  </sheetViews>
  <sheetFormatPr baseColWidth="10" defaultColWidth="11.42578125" defaultRowHeight="13.5"/>
  <cols>
    <col min="1" max="1" width="42.28515625" style="25" customWidth="1"/>
    <col min="2" max="3" width="50.7109375" style="25" customWidth="1"/>
    <col min="4" max="16384" width="11.42578125" style="25"/>
  </cols>
  <sheetData>
    <row r="1" spans="1:3" ht="35.1" customHeight="1">
      <c r="A1" s="539" t="s">
        <v>77</v>
      </c>
      <c r="B1" s="540"/>
      <c r="C1" s="541"/>
    </row>
    <row r="2" spans="1:3" ht="6.75" customHeight="1"/>
    <row r="3" spans="1:3" s="26" customFormat="1" ht="15" customHeight="1">
      <c r="A3" s="547" t="s">
        <v>238</v>
      </c>
      <c r="B3" s="548"/>
      <c r="C3" s="549"/>
    </row>
    <row r="4" spans="1:3" s="26" customFormat="1" ht="6.75" customHeight="1"/>
    <row r="5" spans="1:3" s="26" customFormat="1" ht="15" customHeight="1">
      <c r="A5" s="547" t="s">
        <v>239</v>
      </c>
      <c r="B5" s="548"/>
      <c r="C5" s="549"/>
    </row>
    <row r="6" spans="1:3" s="26" customFormat="1" ht="6.75" customHeight="1"/>
    <row r="7" spans="1:3" s="26" customFormat="1" ht="15" customHeight="1">
      <c r="A7" s="542" t="s">
        <v>46</v>
      </c>
      <c r="B7" s="543"/>
      <c r="C7" s="544"/>
    </row>
    <row r="8" spans="1:3" s="26" customFormat="1" ht="6.75" customHeight="1">
      <c r="A8" s="550"/>
      <c r="B8" s="550"/>
      <c r="C8" s="550"/>
    </row>
    <row r="9" spans="1:3" s="26" customFormat="1" ht="15" customHeight="1">
      <c r="A9" s="27" t="s">
        <v>47</v>
      </c>
      <c r="B9" s="545"/>
      <c r="C9" s="546"/>
    </row>
    <row r="10" spans="1:3" s="26" customFormat="1" ht="15" customHeight="1">
      <c r="A10" s="27" t="s">
        <v>48</v>
      </c>
      <c r="B10" s="545"/>
      <c r="C10" s="546"/>
    </row>
    <row r="11" spans="1:3" s="26" customFormat="1" ht="15" customHeight="1">
      <c r="A11" s="27" t="s">
        <v>49</v>
      </c>
      <c r="B11" s="545"/>
      <c r="C11" s="546"/>
    </row>
    <row r="12" spans="1:3" s="26" customFormat="1" ht="15" customHeight="1">
      <c r="A12" s="27" t="s">
        <v>50</v>
      </c>
      <c r="B12" s="545"/>
      <c r="C12" s="546"/>
    </row>
    <row r="13" spans="1:3" s="26" customFormat="1" ht="15" customHeight="1">
      <c r="A13" s="28" t="s">
        <v>51</v>
      </c>
      <c r="B13" s="545"/>
      <c r="C13" s="546"/>
    </row>
    <row r="14" spans="1:3" s="26" customFormat="1" ht="33.6" customHeight="1">
      <c r="A14" s="28" t="s">
        <v>52</v>
      </c>
      <c r="B14" s="545"/>
      <c r="C14" s="551"/>
    </row>
    <row r="15" spans="1:3" s="26" customFormat="1" ht="33.6" customHeight="1">
      <c r="A15" s="28" t="s">
        <v>53</v>
      </c>
      <c r="B15" s="545"/>
      <c r="C15" s="546"/>
    </row>
    <row r="16" spans="1:3" s="26" customFormat="1" ht="33.6" customHeight="1">
      <c r="A16" s="28" t="s">
        <v>54</v>
      </c>
      <c r="B16" s="545"/>
      <c r="C16" s="546"/>
    </row>
    <row r="17" spans="1:3" s="26" customFormat="1" ht="6.75" customHeight="1"/>
    <row r="18" spans="1:3" s="26" customFormat="1" ht="15" customHeight="1">
      <c r="A18" s="542" t="s">
        <v>55</v>
      </c>
      <c r="B18" s="543"/>
      <c r="C18" s="544"/>
    </row>
    <row r="19" spans="1:3" s="26" customFormat="1" ht="28.9" customHeight="1">
      <c r="A19" s="29" t="s">
        <v>56</v>
      </c>
      <c r="B19" s="29" t="s">
        <v>57</v>
      </c>
      <c r="C19" s="30" t="s">
        <v>58</v>
      </c>
    </row>
    <row r="20" spans="1:3" s="26" customFormat="1" ht="15" customHeight="1">
      <c r="A20" s="31"/>
      <c r="B20" s="31"/>
      <c r="C20" s="32"/>
    </row>
    <row r="21" spans="1:3" s="26" customFormat="1" ht="6.75" customHeight="1"/>
    <row r="22" spans="1:3" s="26" customFormat="1" ht="15" customHeight="1">
      <c r="A22" s="542" t="s">
        <v>59</v>
      </c>
      <c r="B22" s="543"/>
      <c r="C22" s="544"/>
    </row>
    <row r="23" spans="1:3" s="26" customFormat="1" ht="15" customHeight="1">
      <c r="A23" s="29" t="s">
        <v>60</v>
      </c>
      <c r="B23" s="29" t="s">
        <v>61</v>
      </c>
      <c r="C23" s="30" t="s">
        <v>62</v>
      </c>
    </row>
    <row r="24" spans="1:3" s="26" customFormat="1" ht="15" customHeight="1">
      <c r="A24" s="31"/>
      <c r="B24" s="31"/>
      <c r="C24" s="32"/>
    </row>
    <row r="25" spans="1:3" s="26" customFormat="1" ht="6.75" customHeight="1"/>
    <row r="26" spans="1:3" s="26" customFormat="1" ht="15" customHeight="1">
      <c r="A26" s="542" t="s">
        <v>63</v>
      </c>
      <c r="B26" s="543"/>
      <c r="C26" s="544"/>
    </row>
    <row r="27" spans="1:3" s="26" customFormat="1" ht="15" customHeight="1">
      <c r="A27" s="29" t="s">
        <v>64</v>
      </c>
      <c r="B27" s="29" t="s">
        <v>65</v>
      </c>
      <c r="C27" s="30" t="s">
        <v>66</v>
      </c>
    </row>
    <row r="28" spans="1:3" s="26" customFormat="1" ht="34.9" customHeight="1">
      <c r="A28" s="33"/>
      <c r="B28" s="29"/>
      <c r="C28" s="32"/>
    </row>
    <row r="29" spans="1:3">
      <c r="A29" s="26"/>
      <c r="B29" s="26"/>
      <c r="C29" s="26"/>
    </row>
  </sheetData>
  <mergeCells count="16">
    <mergeCell ref="A18:C18"/>
    <mergeCell ref="A22:C22"/>
    <mergeCell ref="A26:C26"/>
    <mergeCell ref="B11:C11"/>
    <mergeCell ref="B12:C12"/>
    <mergeCell ref="B13:C13"/>
    <mergeCell ref="B14:C14"/>
    <mergeCell ref="B15:C15"/>
    <mergeCell ref="B16:C16"/>
    <mergeCell ref="A1:C1"/>
    <mergeCell ref="A7:C7"/>
    <mergeCell ref="B9:C9"/>
    <mergeCell ref="B10:C10"/>
    <mergeCell ref="A3:C3"/>
    <mergeCell ref="A5:C5"/>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zoomScaleNormal="100" zoomScaleSheetLayoutView="70" workbookViewId="0">
      <selection activeCell="A7" sqref="A7"/>
    </sheetView>
  </sheetViews>
  <sheetFormatPr baseColWidth="10" defaultColWidth="12.5703125" defaultRowHeight="13.5"/>
  <cols>
    <col min="1" max="1" width="60.140625" style="20" customWidth="1"/>
    <col min="2" max="3" width="16.140625" style="21" customWidth="1"/>
    <col min="4" max="4" width="66.28515625" style="21" customWidth="1"/>
    <col min="5" max="16384" width="12.5703125" style="21"/>
  </cols>
  <sheetData>
    <row r="1" spans="1:4" ht="35.1" customHeight="1">
      <c r="A1" s="366" t="s">
        <v>178</v>
      </c>
      <c r="B1" s="367"/>
      <c r="C1" s="367"/>
      <c r="D1" s="368"/>
    </row>
    <row r="2" spans="1:4" ht="7.5" customHeight="1">
      <c r="A2" s="22"/>
      <c r="B2" s="23"/>
      <c r="C2" s="23"/>
      <c r="D2" s="23"/>
    </row>
    <row r="3" spans="1:4" ht="20.100000000000001" customHeight="1">
      <c r="A3" s="403" t="s">
        <v>240</v>
      </c>
      <c r="B3" s="404"/>
      <c r="C3" s="404"/>
      <c r="D3" s="405"/>
    </row>
    <row r="4" spans="1:4" ht="20.100000000000001" customHeight="1">
      <c r="A4" s="403" t="s">
        <v>196</v>
      </c>
      <c r="B4" s="404"/>
      <c r="C4" s="404"/>
      <c r="D4" s="405"/>
    </row>
    <row r="5" spans="1:4" ht="25.9" customHeight="1">
      <c r="A5" s="552" t="s">
        <v>116</v>
      </c>
      <c r="B5" s="419" t="s">
        <v>111</v>
      </c>
      <c r="C5" s="554"/>
      <c r="D5" s="555" t="s">
        <v>8</v>
      </c>
    </row>
    <row r="6" spans="1:4" s="24" customFormat="1" ht="25.9" customHeight="1">
      <c r="A6" s="553"/>
      <c r="B6" s="115" t="s">
        <v>92</v>
      </c>
      <c r="C6" s="116" t="s">
        <v>13</v>
      </c>
      <c r="D6" s="556"/>
    </row>
    <row r="7" spans="1:4" ht="20.25" customHeight="1">
      <c r="A7" s="50" t="s">
        <v>0</v>
      </c>
      <c r="B7" s="50" t="s">
        <v>1</v>
      </c>
      <c r="C7" s="50" t="s">
        <v>2</v>
      </c>
      <c r="D7" s="50" t="s">
        <v>3</v>
      </c>
    </row>
    <row r="8" spans="1:4" ht="20.25" customHeight="1">
      <c r="A8" s="245"/>
      <c r="B8" s="245"/>
      <c r="C8" s="245"/>
      <c r="D8" s="245"/>
    </row>
    <row r="9" spans="1:4" ht="20.25" customHeight="1">
      <c r="A9" s="245"/>
      <c r="B9" s="245"/>
      <c r="C9" s="245"/>
      <c r="D9" s="245"/>
    </row>
    <row r="10" spans="1:4" ht="20.25" customHeight="1">
      <c r="A10" s="101"/>
      <c r="B10" s="102"/>
      <c r="C10" s="102"/>
      <c r="D10" s="102"/>
    </row>
    <row r="11" spans="1:4" ht="20.25" customHeight="1">
      <c r="A11" s="101"/>
      <c r="B11" s="102"/>
      <c r="C11" s="102"/>
      <c r="D11" s="102"/>
    </row>
    <row r="12" spans="1:4" ht="20.25" customHeight="1">
      <c r="A12" s="101"/>
      <c r="B12" s="102"/>
      <c r="C12" s="102"/>
      <c r="D12" s="102"/>
    </row>
    <row r="13" spans="1:4" ht="20.25" customHeight="1">
      <c r="A13" s="101"/>
      <c r="B13" s="102"/>
      <c r="C13" s="102"/>
      <c r="D13" s="102"/>
    </row>
    <row r="14" spans="1:4" ht="20.25" customHeight="1">
      <c r="A14" s="101"/>
      <c r="B14" s="102"/>
      <c r="C14" s="102"/>
      <c r="D14" s="102"/>
    </row>
    <row r="15" spans="1:4" ht="20.25" customHeight="1">
      <c r="A15" s="101"/>
      <c r="B15" s="102"/>
      <c r="C15" s="102"/>
      <c r="D15" s="102"/>
    </row>
    <row r="16" spans="1:4" ht="20.25" customHeight="1">
      <c r="A16" s="101"/>
      <c r="B16" s="102"/>
      <c r="C16" s="102"/>
      <c r="D16" s="102"/>
    </row>
    <row r="17" spans="1:4" ht="20.25" customHeight="1">
      <c r="A17" s="101"/>
      <c r="B17" s="102"/>
      <c r="C17" s="102"/>
      <c r="D17" s="102"/>
    </row>
    <row r="18" spans="1:4" ht="20.25" customHeight="1">
      <c r="A18" s="101"/>
      <c r="B18" s="102"/>
      <c r="C18" s="102"/>
      <c r="D18" s="102"/>
    </row>
    <row r="19" spans="1:4" ht="20.25" customHeight="1">
      <c r="A19" s="101"/>
      <c r="B19" s="102"/>
      <c r="C19" s="102"/>
      <c r="D19" s="102"/>
    </row>
    <row r="20" spans="1:4" ht="20.25" customHeight="1">
      <c r="A20" s="101"/>
      <c r="B20" s="102"/>
      <c r="C20" s="102"/>
      <c r="D20" s="102"/>
    </row>
    <row r="21" spans="1:4" ht="20.25" customHeight="1">
      <c r="A21" s="101"/>
      <c r="B21" s="102"/>
      <c r="C21" s="102"/>
      <c r="D21" s="102"/>
    </row>
    <row r="22" spans="1:4" ht="20.25" customHeight="1">
      <c r="A22" s="101"/>
      <c r="B22" s="102"/>
      <c r="C22" s="102"/>
      <c r="D22" s="102"/>
    </row>
    <row r="23" spans="1:4" ht="20.25" customHeight="1">
      <c r="A23" s="101"/>
      <c r="B23" s="102"/>
      <c r="C23" s="102"/>
      <c r="D23" s="102"/>
    </row>
    <row r="24" spans="1:4" ht="20.25" customHeight="1">
      <c r="A24" s="101"/>
      <c r="B24" s="102"/>
      <c r="C24" s="102"/>
      <c r="D24" s="102"/>
    </row>
    <row r="25" spans="1:4" ht="20.25" customHeight="1">
      <c r="A25" s="103" t="s">
        <v>120</v>
      </c>
      <c r="B25" s="102"/>
      <c r="C25" s="102"/>
      <c r="D25" s="102"/>
    </row>
    <row r="26" spans="1:4" ht="20.25" customHeight="1">
      <c r="A26" s="101"/>
      <c r="B26" s="102"/>
      <c r="C26" s="102"/>
      <c r="D26" s="102"/>
    </row>
    <row r="27" spans="1:4">
      <c r="A27" s="19" t="s">
        <v>179</v>
      </c>
    </row>
    <row r="28" spans="1:4">
      <c r="A28" s="5"/>
      <c r="C28" s="7"/>
    </row>
    <row r="29" spans="1:4">
      <c r="A29" s="8"/>
      <c r="C29" s="10"/>
    </row>
  </sheetData>
  <mergeCells count="6">
    <mergeCell ref="A5:A6"/>
    <mergeCell ref="B5:C5"/>
    <mergeCell ref="D5:D6"/>
    <mergeCell ref="A1:D1"/>
    <mergeCell ref="A3:D3"/>
    <mergeCell ref="A4:D4"/>
  </mergeCells>
  <conditionalFormatting sqref="A3">
    <cfRule type="cellIs" dxfId="3" priority="2" stopIfTrue="1" operator="equal">
      <formula>"VAYA A LA HOJA INICIO Y SELECIONE LA UNIDAD RESPONSABLE CORRESPONDIENTE A ESTE INFORME"</formula>
    </cfRule>
  </conditionalFormatting>
  <conditionalFormatting sqref="A4">
    <cfRule type="cellIs" dxfId="2"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B7 C7:D7" numberStoredAsText="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Normal="100" zoomScaleSheetLayoutView="70" workbookViewId="0">
      <selection activeCell="A4" sqref="A4:G4"/>
    </sheetView>
  </sheetViews>
  <sheetFormatPr baseColWidth="10" defaultColWidth="9.140625" defaultRowHeight="13.5"/>
  <cols>
    <col min="1" max="1" width="34.7109375" style="1" customWidth="1"/>
    <col min="2" max="2" width="31.140625" style="1" customWidth="1"/>
    <col min="3" max="3" width="30" style="1" customWidth="1"/>
    <col min="4" max="4" width="12.5703125" style="1" bestFit="1" customWidth="1"/>
    <col min="5" max="7" width="15.7109375" style="1" customWidth="1"/>
    <col min="8" max="16384" width="9.140625" style="1"/>
  </cols>
  <sheetData>
    <row r="1" spans="1:7" ht="35.1" customHeight="1">
      <c r="A1" s="366" t="s">
        <v>29</v>
      </c>
      <c r="B1" s="367"/>
      <c r="C1" s="367"/>
      <c r="D1" s="367"/>
      <c r="E1" s="367"/>
      <c r="F1" s="367"/>
      <c r="G1" s="368"/>
    </row>
    <row r="2" spans="1:7" s="12" customFormat="1" ht="8.25" customHeight="1">
      <c r="A2" s="11"/>
      <c r="B2" s="11"/>
      <c r="C2" s="11"/>
      <c r="D2" s="11"/>
      <c r="E2" s="11"/>
      <c r="F2" s="11"/>
      <c r="G2" s="11"/>
    </row>
    <row r="3" spans="1:7" s="12" customFormat="1" ht="19.5" customHeight="1">
      <c r="A3" s="403" t="s">
        <v>241</v>
      </c>
      <c r="B3" s="404"/>
      <c r="C3" s="404"/>
      <c r="D3" s="404"/>
      <c r="E3" s="404"/>
      <c r="F3" s="404"/>
      <c r="G3" s="405"/>
    </row>
    <row r="4" spans="1:7" s="12" customFormat="1" ht="19.5" customHeight="1">
      <c r="A4" s="403" t="s">
        <v>196</v>
      </c>
      <c r="B4" s="404"/>
      <c r="C4" s="404"/>
      <c r="D4" s="404"/>
      <c r="E4" s="404"/>
      <c r="F4" s="404"/>
      <c r="G4" s="405"/>
    </row>
    <row r="5" spans="1:7" ht="9" customHeight="1"/>
    <row r="6" spans="1:7" ht="19.899999999999999" customHeight="1">
      <c r="A6" s="415" t="s">
        <v>31</v>
      </c>
      <c r="B6" s="415" t="s">
        <v>30</v>
      </c>
      <c r="C6" s="415" t="s">
        <v>8</v>
      </c>
      <c r="D6" s="415" t="s">
        <v>32</v>
      </c>
      <c r="E6" s="419" t="s">
        <v>90</v>
      </c>
      <c r="F6" s="420"/>
      <c r="G6" s="534"/>
    </row>
    <row r="7" spans="1:7" s="13" customFormat="1" ht="36" customHeight="1">
      <c r="A7" s="423"/>
      <c r="B7" s="423"/>
      <c r="C7" s="423"/>
      <c r="D7" s="423"/>
      <c r="E7" s="106" t="s">
        <v>174</v>
      </c>
      <c r="F7" s="106" t="s">
        <v>173</v>
      </c>
      <c r="G7" s="106" t="s">
        <v>33</v>
      </c>
    </row>
    <row r="8" spans="1:7">
      <c r="A8" s="14"/>
      <c r="B8" s="14"/>
      <c r="C8" s="14"/>
      <c r="D8" s="14"/>
      <c r="E8" s="14"/>
      <c r="F8" s="14"/>
      <c r="G8" s="14"/>
    </row>
    <row r="9" spans="1:7">
      <c r="A9" s="15"/>
      <c r="B9" s="15"/>
      <c r="C9" s="15"/>
      <c r="D9" s="15"/>
      <c r="E9" s="15"/>
      <c r="F9" s="15"/>
      <c r="G9" s="15"/>
    </row>
    <row r="10" spans="1:7">
      <c r="A10" s="15"/>
      <c r="B10" s="15"/>
      <c r="C10" s="15"/>
      <c r="D10" s="15"/>
      <c r="E10" s="15"/>
      <c r="F10" s="15"/>
      <c r="G10" s="15"/>
    </row>
    <row r="11" spans="1:7">
      <c r="A11" s="15"/>
      <c r="B11" s="15"/>
      <c r="C11" s="15"/>
      <c r="D11" s="15"/>
      <c r="E11" s="15"/>
      <c r="F11" s="15"/>
      <c r="G11" s="15"/>
    </row>
    <row r="12" spans="1:7">
      <c r="A12" s="15"/>
      <c r="B12" s="15"/>
      <c r="C12" s="15"/>
      <c r="D12" s="15"/>
      <c r="E12" s="15"/>
      <c r="F12" s="15"/>
      <c r="G12" s="15"/>
    </row>
    <row r="13" spans="1:7">
      <c r="A13" s="15"/>
      <c r="B13" s="15"/>
      <c r="C13" s="15"/>
      <c r="D13" s="15"/>
      <c r="E13" s="15"/>
      <c r="F13" s="15"/>
      <c r="G13" s="15"/>
    </row>
    <row r="14" spans="1:7">
      <c r="A14" s="15"/>
      <c r="B14" s="15"/>
      <c r="C14" s="15"/>
      <c r="D14" s="15"/>
      <c r="E14" s="15"/>
      <c r="F14" s="15"/>
      <c r="G14" s="15"/>
    </row>
    <row r="15" spans="1:7">
      <c r="A15" s="15"/>
      <c r="B15" s="15"/>
      <c r="C15" s="15"/>
      <c r="D15" s="15"/>
      <c r="E15" s="15"/>
      <c r="F15" s="15"/>
      <c r="G15" s="15"/>
    </row>
    <row r="16" spans="1:7">
      <c r="A16" s="15"/>
      <c r="B16" s="15"/>
      <c r="C16" s="15"/>
      <c r="D16" s="15"/>
      <c r="E16" s="15"/>
      <c r="F16" s="15"/>
      <c r="G16" s="15"/>
    </row>
    <row r="17" spans="1:7">
      <c r="A17" s="15"/>
      <c r="B17" s="15"/>
      <c r="C17" s="15"/>
      <c r="D17" s="15"/>
      <c r="E17" s="15"/>
      <c r="F17" s="15"/>
      <c r="G17" s="15"/>
    </row>
    <row r="18" spans="1:7">
      <c r="A18" s="15"/>
      <c r="B18" s="15"/>
      <c r="C18" s="15"/>
      <c r="D18" s="15"/>
      <c r="E18" s="15"/>
      <c r="F18" s="15"/>
      <c r="G18" s="15"/>
    </row>
    <row r="19" spans="1:7">
      <c r="A19" s="15"/>
      <c r="B19" s="15"/>
      <c r="C19" s="15"/>
      <c r="D19" s="15"/>
      <c r="E19" s="15"/>
      <c r="F19" s="15"/>
      <c r="G19" s="15"/>
    </row>
    <row r="20" spans="1:7">
      <c r="A20" s="15"/>
      <c r="B20" s="15"/>
      <c r="C20" s="15"/>
      <c r="D20" s="15"/>
      <c r="E20" s="15"/>
      <c r="F20" s="15"/>
      <c r="G20" s="15"/>
    </row>
    <row r="21" spans="1:7">
      <c r="A21" s="15"/>
      <c r="B21" s="15"/>
      <c r="C21" s="15"/>
      <c r="D21" s="15"/>
      <c r="E21" s="15"/>
      <c r="F21" s="15"/>
      <c r="G21" s="15"/>
    </row>
    <row r="22" spans="1:7">
      <c r="A22" s="15"/>
      <c r="B22" s="15"/>
      <c r="C22" s="15"/>
      <c r="D22" s="15"/>
      <c r="E22" s="15"/>
      <c r="F22" s="15"/>
      <c r="G22" s="15"/>
    </row>
    <row r="23" spans="1:7">
      <c r="A23" s="15"/>
      <c r="B23" s="15"/>
      <c r="C23" s="15"/>
      <c r="D23" s="15"/>
      <c r="E23" s="15"/>
      <c r="F23" s="15"/>
      <c r="G23" s="15"/>
    </row>
    <row r="24" spans="1:7">
      <c r="A24" s="15"/>
      <c r="B24" s="15"/>
      <c r="C24" s="15"/>
      <c r="D24" s="15"/>
      <c r="E24" s="15"/>
      <c r="F24" s="15"/>
      <c r="G24" s="15"/>
    </row>
    <row r="25" spans="1:7">
      <c r="A25" s="15"/>
      <c r="B25" s="15"/>
      <c r="C25" s="15"/>
      <c r="D25" s="15"/>
      <c r="E25" s="15"/>
      <c r="F25" s="15"/>
      <c r="G25" s="15"/>
    </row>
    <row r="26" spans="1:7">
      <c r="A26" s="15"/>
      <c r="B26" s="15"/>
      <c r="C26" s="15"/>
      <c r="D26" s="15"/>
      <c r="E26" s="15"/>
      <c r="F26" s="15"/>
      <c r="G26" s="15"/>
    </row>
    <row r="27" spans="1:7">
      <c r="A27" s="15"/>
      <c r="B27" s="15"/>
      <c r="C27" s="15"/>
      <c r="D27" s="15"/>
      <c r="E27" s="15"/>
      <c r="F27" s="15"/>
      <c r="G27" s="15"/>
    </row>
    <row r="28" spans="1:7">
      <c r="A28" s="15"/>
      <c r="B28" s="15"/>
      <c r="C28" s="15"/>
      <c r="D28" s="15"/>
      <c r="E28" s="15"/>
      <c r="F28" s="15"/>
      <c r="G28" s="15"/>
    </row>
    <row r="29" spans="1:7">
      <c r="A29" s="15"/>
      <c r="B29" s="15"/>
      <c r="C29" s="15"/>
      <c r="D29" s="15"/>
      <c r="E29" s="15"/>
      <c r="F29" s="15"/>
      <c r="G29" s="15"/>
    </row>
    <row r="30" spans="1:7">
      <c r="A30" s="15"/>
      <c r="B30" s="15"/>
      <c r="C30" s="15"/>
      <c r="D30" s="15"/>
      <c r="E30" s="15"/>
      <c r="F30" s="15"/>
      <c r="G30" s="15"/>
    </row>
    <row r="31" spans="1:7">
      <c r="A31" s="15"/>
      <c r="B31" s="15"/>
      <c r="C31" s="15"/>
      <c r="D31" s="15"/>
      <c r="E31" s="15"/>
      <c r="F31" s="15"/>
      <c r="G31" s="15"/>
    </row>
    <row r="32" spans="1:7">
      <c r="A32" s="15"/>
      <c r="B32" s="15"/>
      <c r="C32" s="15"/>
      <c r="D32" s="15"/>
      <c r="E32" s="15"/>
      <c r="F32" s="15"/>
      <c r="G32" s="15"/>
    </row>
    <row r="33" spans="1:7">
      <c r="A33" s="16" t="s">
        <v>123</v>
      </c>
      <c r="B33" s="15"/>
      <c r="C33" s="15"/>
      <c r="D33" s="15"/>
      <c r="E33" s="15"/>
      <c r="F33" s="15"/>
      <c r="G33" s="15"/>
    </row>
    <row r="34" spans="1:7">
      <c r="A34" s="15"/>
      <c r="B34" s="15"/>
      <c r="C34" s="15"/>
      <c r="D34" s="15"/>
      <c r="E34" s="15"/>
      <c r="F34" s="15"/>
      <c r="G34" s="15"/>
    </row>
    <row r="35" spans="1:7">
      <c r="A35" s="17"/>
      <c r="B35" s="17"/>
      <c r="C35" s="17"/>
      <c r="D35" s="17"/>
      <c r="E35" s="17"/>
      <c r="F35" s="17"/>
      <c r="G35" s="17"/>
    </row>
    <row r="36" spans="1:7">
      <c r="A36" s="18"/>
    </row>
    <row r="37" spans="1:7">
      <c r="A37" s="19"/>
    </row>
    <row r="39" spans="1:7">
      <c r="A39" s="5"/>
      <c r="E39" s="6"/>
    </row>
    <row r="40" spans="1:7">
      <c r="A40" s="8"/>
      <c r="E40" s="9"/>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opLeftCell="A19" zoomScaleNormal="100" workbookViewId="0"/>
  </sheetViews>
  <sheetFormatPr baseColWidth="10" defaultColWidth="11.42578125" defaultRowHeight="13.5"/>
  <cols>
    <col min="1" max="1" width="3.28515625" style="1" customWidth="1"/>
    <col min="2" max="2" width="48.7109375" style="1" customWidth="1"/>
    <col min="3" max="3" width="2.7109375" style="1" customWidth="1"/>
    <col min="4" max="9" width="17.7109375" style="1" customWidth="1"/>
    <col min="10" max="16384" width="11.42578125" style="1"/>
  </cols>
  <sheetData>
    <row r="1" spans="1:9">
      <c r="A1" s="19"/>
    </row>
    <row r="2" spans="1:9">
      <c r="A2" s="5"/>
      <c r="B2" s="557" t="s">
        <v>144</v>
      </c>
      <c r="C2" s="558"/>
      <c r="D2" s="558"/>
      <c r="E2" s="558"/>
      <c r="F2" s="558"/>
      <c r="G2" s="558"/>
      <c r="H2" s="558"/>
      <c r="I2" s="559"/>
    </row>
    <row r="3" spans="1:9">
      <c r="A3" s="8"/>
      <c r="B3" s="560" t="s">
        <v>242</v>
      </c>
      <c r="C3" s="561"/>
      <c r="D3" s="561"/>
      <c r="E3" s="561"/>
      <c r="F3" s="561"/>
      <c r="G3" s="561"/>
      <c r="H3" s="561"/>
      <c r="I3" s="562"/>
    </row>
    <row r="4" spans="1:9">
      <c r="B4" s="563" t="s">
        <v>150</v>
      </c>
      <c r="C4" s="564"/>
      <c r="D4" s="564"/>
      <c r="E4" s="564"/>
      <c r="F4" s="564"/>
      <c r="G4" s="564"/>
      <c r="H4" s="564"/>
      <c r="I4" s="565"/>
    </row>
    <row r="5" spans="1:9">
      <c r="B5" s="563" t="s">
        <v>243</v>
      </c>
      <c r="C5" s="564"/>
      <c r="D5" s="564"/>
      <c r="E5" s="564"/>
      <c r="F5" s="564"/>
      <c r="G5" s="564"/>
      <c r="H5" s="564"/>
      <c r="I5" s="565"/>
    </row>
    <row r="6" spans="1:9">
      <c r="B6" s="563" t="s">
        <v>145</v>
      </c>
      <c r="C6" s="564"/>
      <c r="D6" s="564"/>
      <c r="E6" s="564"/>
      <c r="F6" s="564"/>
      <c r="G6" s="564"/>
      <c r="H6" s="564"/>
      <c r="I6" s="565"/>
    </row>
    <row r="7" spans="1:9">
      <c r="B7" s="151"/>
      <c r="C7" s="150"/>
      <c r="D7" s="150"/>
      <c r="E7" s="150"/>
      <c r="F7" s="150"/>
      <c r="G7" s="150"/>
      <c r="H7" s="150"/>
      <c r="I7" s="152"/>
    </row>
    <row r="8" spans="1:9">
      <c r="B8" s="563" t="s">
        <v>146</v>
      </c>
      <c r="C8" s="146"/>
      <c r="D8" s="566" t="s">
        <v>147</v>
      </c>
      <c r="E8" s="566"/>
      <c r="F8" s="566"/>
      <c r="G8" s="566"/>
      <c r="H8" s="566"/>
      <c r="I8" s="567" t="s">
        <v>148</v>
      </c>
    </row>
    <row r="9" spans="1:9">
      <c r="B9" s="563"/>
      <c r="C9" s="147"/>
      <c r="D9" s="564" t="s">
        <v>85</v>
      </c>
      <c r="E9" s="568" t="s">
        <v>151</v>
      </c>
      <c r="F9" s="566" t="s">
        <v>19</v>
      </c>
      <c r="G9" s="566" t="s">
        <v>143</v>
      </c>
      <c r="H9" s="566" t="s">
        <v>149</v>
      </c>
      <c r="I9" s="567"/>
    </row>
    <row r="10" spans="1:9">
      <c r="B10" s="563"/>
      <c r="C10" s="148"/>
      <c r="D10" s="564"/>
      <c r="E10" s="568"/>
      <c r="F10" s="566"/>
      <c r="G10" s="566"/>
      <c r="H10" s="566"/>
      <c r="I10" s="567"/>
    </row>
    <row r="11" spans="1:9">
      <c r="B11" s="153"/>
      <c r="C11" s="143"/>
      <c r="D11" s="145"/>
      <c r="E11" s="145"/>
      <c r="F11" s="145"/>
      <c r="G11" s="145"/>
      <c r="H11" s="145"/>
      <c r="I11" s="154"/>
    </row>
    <row r="12" spans="1:9" s="240" customFormat="1">
      <c r="B12" s="242" t="s">
        <v>156</v>
      </c>
      <c r="C12" s="144"/>
      <c r="D12" s="235">
        <f>D13+D14+D15+D18+D19+D22</f>
        <v>13587928</v>
      </c>
      <c r="E12" s="235">
        <f t="shared" ref="E12:E34" si="0">F12-D12</f>
        <v>0</v>
      </c>
      <c r="F12" s="235">
        <f>F13+F14+F15+F18+F19+F22</f>
        <v>13587928</v>
      </c>
      <c r="G12" s="235">
        <f t="shared" ref="G12:H12" si="1">G13+G14+G15+G18+G19+G22</f>
        <v>2705037.92</v>
      </c>
      <c r="H12" s="235">
        <f t="shared" si="1"/>
        <v>2668672.92</v>
      </c>
      <c r="I12" s="236">
        <f>F12-G12</f>
        <v>10882890.08</v>
      </c>
    </row>
    <row r="13" spans="1:9" s="240" customFormat="1">
      <c r="B13" s="243" t="s">
        <v>152</v>
      </c>
      <c r="C13" s="144"/>
      <c r="D13" s="235">
        <v>13587928</v>
      </c>
      <c r="E13" s="235">
        <v>0</v>
      </c>
      <c r="F13" s="235">
        <v>13587928</v>
      </c>
      <c r="G13" s="235">
        <v>2705037.92</v>
      </c>
      <c r="H13" s="235">
        <v>2668672.92</v>
      </c>
      <c r="I13" s="236">
        <f>F13-G13</f>
        <v>10882890.08</v>
      </c>
    </row>
    <row r="14" spans="1:9" s="240" customFormat="1">
      <c r="B14" s="243" t="s">
        <v>153</v>
      </c>
      <c r="C14" s="144"/>
      <c r="D14" s="237">
        <v>0</v>
      </c>
      <c r="E14" s="235">
        <f t="shared" ref="E14:E22" si="2">F14-D14</f>
        <v>0</v>
      </c>
      <c r="F14" s="237">
        <v>0</v>
      </c>
      <c r="G14" s="237">
        <v>0</v>
      </c>
      <c r="H14" s="237">
        <v>0</v>
      </c>
      <c r="I14" s="236">
        <f t="shared" ref="I14:I34" si="3">F14-G14</f>
        <v>0</v>
      </c>
    </row>
    <row r="15" spans="1:9" s="240" customFormat="1">
      <c r="B15" s="243" t="s">
        <v>159</v>
      </c>
      <c r="C15" s="144"/>
      <c r="D15" s="237">
        <f>D16+D17</f>
        <v>0</v>
      </c>
      <c r="E15" s="235">
        <f>F15-D15</f>
        <v>0</v>
      </c>
      <c r="F15" s="237">
        <f t="shared" ref="F15:H15" si="4">F16+F17</f>
        <v>0</v>
      </c>
      <c r="G15" s="237">
        <f t="shared" si="4"/>
        <v>0</v>
      </c>
      <c r="H15" s="237">
        <f t="shared" si="4"/>
        <v>0</v>
      </c>
      <c r="I15" s="236">
        <f>F15-G15</f>
        <v>0</v>
      </c>
    </row>
    <row r="16" spans="1:9" s="240" customFormat="1">
      <c r="B16" s="241" t="s">
        <v>160</v>
      </c>
      <c r="C16" s="144"/>
      <c r="D16" s="237">
        <v>0</v>
      </c>
      <c r="E16" s="235">
        <f t="shared" si="2"/>
        <v>0</v>
      </c>
      <c r="F16" s="237">
        <v>0</v>
      </c>
      <c r="G16" s="237">
        <v>0</v>
      </c>
      <c r="H16" s="237">
        <v>0</v>
      </c>
      <c r="I16" s="236">
        <f>F16-G16</f>
        <v>0</v>
      </c>
    </row>
    <row r="17" spans="2:9" s="240" customFormat="1">
      <c r="B17" s="241" t="s">
        <v>161</v>
      </c>
      <c r="C17" s="144"/>
      <c r="D17" s="237">
        <v>0</v>
      </c>
      <c r="E17" s="235">
        <f t="shared" si="2"/>
        <v>0</v>
      </c>
      <c r="F17" s="237">
        <v>0</v>
      </c>
      <c r="G17" s="237">
        <v>0</v>
      </c>
      <c r="H17" s="237">
        <v>0</v>
      </c>
      <c r="I17" s="236">
        <f>F17-G17</f>
        <v>0</v>
      </c>
    </row>
    <row r="18" spans="2:9" s="240" customFormat="1">
      <c r="B18" s="243" t="s">
        <v>154</v>
      </c>
      <c r="C18" s="144"/>
      <c r="D18" s="237">
        <v>0</v>
      </c>
      <c r="E18" s="235">
        <f t="shared" si="2"/>
        <v>0</v>
      </c>
      <c r="F18" s="237">
        <v>0</v>
      </c>
      <c r="G18" s="237">
        <v>0</v>
      </c>
      <c r="H18" s="237">
        <v>0</v>
      </c>
      <c r="I18" s="236">
        <f t="shared" si="3"/>
        <v>0</v>
      </c>
    </row>
    <row r="19" spans="2:9" s="240" customFormat="1" ht="22.5">
      <c r="B19" s="244" t="s">
        <v>162</v>
      </c>
      <c r="C19" s="144"/>
      <c r="D19" s="237">
        <f>D20+D21</f>
        <v>0</v>
      </c>
      <c r="E19" s="235">
        <f>F19-D19</f>
        <v>0</v>
      </c>
      <c r="F19" s="237">
        <f t="shared" ref="F19:H19" si="5">F20+F21</f>
        <v>0</v>
      </c>
      <c r="G19" s="237">
        <f t="shared" si="5"/>
        <v>0</v>
      </c>
      <c r="H19" s="237">
        <f t="shared" si="5"/>
        <v>0</v>
      </c>
      <c r="I19" s="236">
        <f t="shared" si="3"/>
        <v>0</v>
      </c>
    </row>
    <row r="20" spans="2:9" s="240" customFormat="1">
      <c r="B20" s="241" t="s">
        <v>163</v>
      </c>
      <c r="C20" s="144"/>
      <c r="D20" s="237">
        <v>0</v>
      </c>
      <c r="E20" s="235">
        <f t="shared" si="2"/>
        <v>0</v>
      </c>
      <c r="F20" s="237">
        <v>0</v>
      </c>
      <c r="G20" s="237">
        <v>0</v>
      </c>
      <c r="H20" s="237">
        <v>0</v>
      </c>
      <c r="I20" s="236">
        <f t="shared" si="3"/>
        <v>0</v>
      </c>
    </row>
    <row r="21" spans="2:9" s="240" customFormat="1">
      <c r="B21" s="241" t="s">
        <v>164</v>
      </c>
      <c r="C21" s="144"/>
      <c r="D21" s="237">
        <v>0</v>
      </c>
      <c r="E21" s="235">
        <f t="shared" si="2"/>
        <v>0</v>
      </c>
      <c r="F21" s="237">
        <v>0</v>
      </c>
      <c r="G21" s="237">
        <v>0</v>
      </c>
      <c r="H21" s="237">
        <v>0</v>
      </c>
      <c r="I21" s="236">
        <f t="shared" si="3"/>
        <v>0</v>
      </c>
    </row>
    <row r="22" spans="2:9" s="240" customFormat="1">
      <c r="B22" s="243" t="s">
        <v>155</v>
      </c>
      <c r="C22" s="144"/>
      <c r="D22" s="237">
        <v>0</v>
      </c>
      <c r="E22" s="235">
        <f t="shared" si="2"/>
        <v>0</v>
      </c>
      <c r="F22" s="237">
        <v>0</v>
      </c>
      <c r="G22" s="237">
        <v>0</v>
      </c>
      <c r="H22" s="237">
        <v>0</v>
      </c>
      <c r="I22" s="236">
        <f t="shared" si="3"/>
        <v>0</v>
      </c>
    </row>
    <row r="23" spans="2:9" s="240" customFormat="1">
      <c r="B23" s="243"/>
      <c r="C23" s="144"/>
      <c r="D23" s="237"/>
      <c r="E23" s="235"/>
      <c r="F23" s="237"/>
      <c r="G23" s="237"/>
      <c r="H23" s="237"/>
      <c r="I23" s="236"/>
    </row>
    <row r="24" spans="2:9" s="240" customFormat="1">
      <c r="B24" s="242" t="s">
        <v>157</v>
      </c>
      <c r="C24" s="144"/>
      <c r="D24" s="237">
        <f>D25+D26+D27+D30+D31+D34</f>
        <v>1010000</v>
      </c>
      <c r="E24" s="237">
        <f t="shared" ref="E24:H24" si="6">E25+E26+E27+E30+E31+E34</f>
        <v>0</v>
      </c>
      <c r="F24" s="237">
        <f t="shared" si="6"/>
        <v>1010000</v>
      </c>
      <c r="G24" s="237">
        <f t="shared" si="6"/>
        <v>168822.93</v>
      </c>
      <c r="H24" s="237">
        <f t="shared" si="6"/>
        <v>168822.93</v>
      </c>
      <c r="I24" s="236">
        <f t="shared" si="3"/>
        <v>841177.07000000007</v>
      </c>
    </row>
    <row r="25" spans="2:9" s="240" customFormat="1">
      <c r="B25" s="243" t="s">
        <v>152</v>
      </c>
      <c r="C25" s="144"/>
      <c r="D25" s="237">
        <v>1010000</v>
      </c>
      <c r="E25" s="235">
        <v>0</v>
      </c>
      <c r="F25" s="237">
        <v>1010000</v>
      </c>
      <c r="G25" s="237">
        <v>168822.93</v>
      </c>
      <c r="H25" s="237">
        <v>168822.93</v>
      </c>
      <c r="I25" s="236">
        <f t="shared" si="3"/>
        <v>841177.07000000007</v>
      </c>
    </row>
    <row r="26" spans="2:9" s="240" customFormat="1">
      <c r="B26" s="243" t="s">
        <v>153</v>
      </c>
      <c r="C26" s="144"/>
      <c r="D26" s="237">
        <v>0</v>
      </c>
      <c r="E26" s="235">
        <f t="shared" si="0"/>
        <v>0</v>
      </c>
      <c r="F26" s="237"/>
      <c r="G26" s="237"/>
      <c r="H26" s="237"/>
      <c r="I26" s="236">
        <f>F26-G26</f>
        <v>0</v>
      </c>
    </row>
    <row r="27" spans="2:9" s="240" customFormat="1">
      <c r="B27" s="243" t="s">
        <v>159</v>
      </c>
      <c r="C27" s="144"/>
      <c r="D27" s="237">
        <f>D28+D29</f>
        <v>0</v>
      </c>
      <c r="E27" s="235">
        <f>F27-D27</f>
        <v>0</v>
      </c>
      <c r="F27" s="237">
        <f t="shared" ref="F27:H27" si="7">F28+F29</f>
        <v>0</v>
      </c>
      <c r="G27" s="237">
        <f t="shared" si="7"/>
        <v>0</v>
      </c>
      <c r="H27" s="237">
        <f t="shared" si="7"/>
        <v>0</v>
      </c>
      <c r="I27" s="236">
        <f t="shared" si="3"/>
        <v>0</v>
      </c>
    </row>
    <row r="28" spans="2:9" s="240" customFormat="1">
      <c r="B28" s="241" t="s">
        <v>160</v>
      </c>
      <c r="C28" s="144"/>
      <c r="D28" s="237">
        <v>0</v>
      </c>
      <c r="E28" s="235">
        <f t="shared" si="0"/>
        <v>0</v>
      </c>
      <c r="F28" s="237">
        <v>0</v>
      </c>
      <c r="G28" s="237">
        <v>0</v>
      </c>
      <c r="H28" s="237">
        <v>0</v>
      </c>
      <c r="I28" s="236">
        <f t="shared" si="3"/>
        <v>0</v>
      </c>
    </row>
    <row r="29" spans="2:9" s="240" customFormat="1">
      <c r="B29" s="241" t="s">
        <v>161</v>
      </c>
      <c r="C29" s="144"/>
      <c r="D29" s="237">
        <v>0</v>
      </c>
      <c r="E29" s="235">
        <f>F29-D29</f>
        <v>0</v>
      </c>
      <c r="F29" s="237">
        <v>0</v>
      </c>
      <c r="G29" s="237">
        <v>0</v>
      </c>
      <c r="H29" s="237">
        <v>0</v>
      </c>
      <c r="I29" s="236">
        <f>F29-G29</f>
        <v>0</v>
      </c>
    </row>
    <row r="30" spans="2:9" s="240" customFormat="1">
      <c r="B30" s="243" t="s">
        <v>154</v>
      </c>
      <c r="C30" s="144"/>
      <c r="D30" s="237">
        <v>0</v>
      </c>
      <c r="E30" s="235">
        <f t="shared" si="0"/>
        <v>0</v>
      </c>
      <c r="F30" s="237">
        <v>0</v>
      </c>
      <c r="G30" s="237">
        <v>0</v>
      </c>
      <c r="H30" s="237">
        <v>0</v>
      </c>
      <c r="I30" s="236">
        <f t="shared" si="3"/>
        <v>0</v>
      </c>
    </row>
    <row r="31" spans="2:9" s="240" customFormat="1" ht="22.5">
      <c r="B31" s="244" t="s">
        <v>162</v>
      </c>
      <c r="C31" s="144"/>
      <c r="D31" s="237">
        <f>D32+D33</f>
        <v>0</v>
      </c>
      <c r="E31" s="235">
        <f>F31-D31</f>
        <v>0</v>
      </c>
      <c r="F31" s="237">
        <f t="shared" ref="F31:H31" si="8">F32+F33</f>
        <v>0</v>
      </c>
      <c r="G31" s="237">
        <f t="shared" si="8"/>
        <v>0</v>
      </c>
      <c r="H31" s="237">
        <f t="shared" si="8"/>
        <v>0</v>
      </c>
      <c r="I31" s="236">
        <f t="shared" si="3"/>
        <v>0</v>
      </c>
    </row>
    <row r="32" spans="2:9" s="240" customFormat="1">
      <c r="B32" s="241" t="s">
        <v>163</v>
      </c>
      <c r="C32" s="144"/>
      <c r="D32" s="237">
        <v>0</v>
      </c>
      <c r="E32" s="235">
        <f t="shared" si="0"/>
        <v>0</v>
      </c>
      <c r="F32" s="237">
        <v>0</v>
      </c>
      <c r="G32" s="237">
        <v>0</v>
      </c>
      <c r="H32" s="237">
        <v>0</v>
      </c>
      <c r="I32" s="236">
        <f t="shared" si="3"/>
        <v>0</v>
      </c>
    </row>
    <row r="33" spans="2:9" s="240" customFormat="1">
      <c r="B33" s="241" t="s">
        <v>164</v>
      </c>
      <c r="C33" s="144"/>
      <c r="D33" s="237">
        <v>0</v>
      </c>
      <c r="E33" s="235">
        <f t="shared" si="0"/>
        <v>0</v>
      </c>
      <c r="F33" s="237">
        <v>0</v>
      </c>
      <c r="G33" s="237">
        <v>0</v>
      </c>
      <c r="H33" s="237">
        <v>0</v>
      </c>
      <c r="I33" s="236">
        <f t="shared" si="3"/>
        <v>0</v>
      </c>
    </row>
    <row r="34" spans="2:9" s="240" customFormat="1">
      <c r="B34" s="243" t="s">
        <v>155</v>
      </c>
      <c r="C34" s="144"/>
      <c r="D34" s="237">
        <v>0</v>
      </c>
      <c r="E34" s="235">
        <f t="shared" si="0"/>
        <v>0</v>
      </c>
      <c r="F34" s="237">
        <v>0</v>
      </c>
      <c r="G34" s="237">
        <v>0</v>
      </c>
      <c r="H34" s="237">
        <v>0</v>
      </c>
      <c r="I34" s="236">
        <f t="shared" si="3"/>
        <v>0</v>
      </c>
    </row>
    <row r="35" spans="2:9" s="240" customFormat="1">
      <c r="B35" s="243"/>
      <c r="C35" s="149"/>
      <c r="D35" s="237"/>
      <c r="E35" s="235"/>
      <c r="F35" s="237"/>
      <c r="G35" s="237"/>
      <c r="H35" s="237"/>
      <c r="I35" s="236"/>
    </row>
    <row r="36" spans="2:9" s="358" customFormat="1" ht="20.100000000000001" customHeight="1">
      <c r="B36" s="359" t="s">
        <v>158</v>
      </c>
      <c r="C36" s="355"/>
      <c r="D36" s="356">
        <f>D12+D24</f>
        <v>14597928</v>
      </c>
      <c r="E36" s="356">
        <f>F36-D36</f>
        <v>0</v>
      </c>
      <c r="F36" s="356">
        <f>F12+F24</f>
        <v>14597928</v>
      </c>
      <c r="G36" s="356">
        <f>G12+G24</f>
        <v>2873860.85</v>
      </c>
      <c r="H36" s="356">
        <f>H12+H24</f>
        <v>2837495.85</v>
      </c>
      <c r="I36" s="357">
        <f>F36-G36</f>
        <v>11724067.15</v>
      </c>
    </row>
    <row r="37" spans="2:9">
      <c r="B37" s="155"/>
      <c r="C37" s="156"/>
      <c r="D37" s="238"/>
      <c r="E37" s="238"/>
      <c r="F37" s="238"/>
      <c r="G37" s="238"/>
      <c r="H37" s="238"/>
      <c r="I37" s="239"/>
    </row>
  </sheetData>
  <mergeCells count="13">
    <mergeCell ref="B8:B10"/>
    <mergeCell ref="D8:H8"/>
    <mergeCell ref="I8:I10"/>
    <mergeCell ref="D9:D10"/>
    <mergeCell ref="E9:E10"/>
    <mergeCell ref="F9:F10"/>
    <mergeCell ref="G9:G10"/>
    <mergeCell ref="H9:H10"/>
    <mergeCell ref="B2:I2"/>
    <mergeCell ref="B3:I3"/>
    <mergeCell ref="B4:I4"/>
    <mergeCell ref="B5:I5"/>
    <mergeCell ref="B6:I6"/>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D37:E37 D12 D14:D24 D26:D36" numberStoredAsText="1"/>
    <ignoredError sqref="E12 E26:E36 E14:E23" numberStoredAsText="1" formula="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Normal="100" workbookViewId="0">
      <selection activeCell="A5" sqref="A5:A6"/>
    </sheetView>
  </sheetViews>
  <sheetFormatPr baseColWidth="10" defaultColWidth="11.42578125" defaultRowHeight="13.5"/>
  <cols>
    <col min="1" max="1" width="10.5703125" style="1" customWidth="1"/>
    <col min="2" max="5" width="14.7109375" style="1" customWidth="1"/>
    <col min="6" max="7" width="11" style="1" customWidth="1"/>
    <col min="8" max="8" width="6.5703125" style="1" customWidth="1"/>
    <col min="9" max="9" width="68.7109375" style="1" customWidth="1"/>
    <col min="10" max="16384" width="11.42578125" style="1"/>
  </cols>
  <sheetData>
    <row r="1" spans="1:10" ht="35.1" customHeight="1">
      <c r="A1" s="366" t="s">
        <v>69</v>
      </c>
      <c r="B1" s="367"/>
      <c r="C1" s="367"/>
      <c r="D1" s="367"/>
      <c r="E1" s="367"/>
      <c r="F1" s="367"/>
      <c r="G1" s="367"/>
      <c r="H1" s="367"/>
      <c r="I1" s="368"/>
    </row>
    <row r="2" spans="1:10" ht="6.75" customHeight="1"/>
    <row r="3" spans="1:10" ht="17.25" customHeight="1">
      <c r="A3" s="369" t="s">
        <v>189</v>
      </c>
      <c r="B3" s="370"/>
      <c r="C3" s="370"/>
      <c r="D3" s="370"/>
      <c r="E3" s="370"/>
      <c r="F3" s="370"/>
      <c r="G3" s="370"/>
      <c r="H3" s="370"/>
      <c r="I3" s="371"/>
    </row>
    <row r="4" spans="1:10" ht="17.25" customHeight="1" thickBot="1">
      <c r="A4" s="372" t="s">
        <v>190</v>
      </c>
      <c r="B4" s="373"/>
      <c r="C4" s="373"/>
      <c r="D4" s="373"/>
      <c r="E4" s="373"/>
      <c r="F4" s="373"/>
      <c r="G4" s="373"/>
      <c r="H4" s="373"/>
      <c r="I4" s="374"/>
    </row>
    <row r="5" spans="1:10" ht="28.9" customHeight="1">
      <c r="A5" s="364" t="s">
        <v>180</v>
      </c>
      <c r="B5" s="379" t="s">
        <v>90</v>
      </c>
      <c r="C5" s="380"/>
      <c r="D5" s="380"/>
      <c r="E5" s="381"/>
      <c r="F5" s="292" t="s">
        <v>81</v>
      </c>
      <c r="G5" s="292"/>
      <c r="H5" s="375" t="s">
        <v>166</v>
      </c>
      <c r="I5" s="376"/>
      <c r="J5" s="2"/>
    </row>
    <row r="6" spans="1:10" ht="31.15" customHeight="1">
      <c r="A6" s="365"/>
      <c r="B6" s="106" t="s">
        <v>165</v>
      </c>
      <c r="C6" s="106" t="s">
        <v>37</v>
      </c>
      <c r="D6" s="106" t="s">
        <v>38</v>
      </c>
      <c r="E6" s="106" t="s">
        <v>95</v>
      </c>
      <c r="F6" s="107" t="s">
        <v>96</v>
      </c>
      <c r="G6" s="107" t="s">
        <v>97</v>
      </c>
      <c r="H6" s="377" t="s">
        <v>68</v>
      </c>
      <c r="I6" s="378"/>
      <c r="J6" s="3"/>
    </row>
    <row r="7" spans="1:10" s="34" customFormat="1" ht="12.75" customHeight="1">
      <c r="A7" s="293"/>
      <c r="B7" s="14"/>
      <c r="C7" s="14"/>
      <c r="D7" s="14"/>
      <c r="E7" s="14"/>
      <c r="F7" s="14"/>
      <c r="G7" s="14"/>
      <c r="H7" s="67"/>
      <c r="I7" s="294"/>
    </row>
    <row r="8" spans="1:10" s="34" customFormat="1" ht="35.450000000000003" customHeight="1">
      <c r="A8" s="295" t="s">
        <v>91</v>
      </c>
      <c r="B8" s="178">
        <f>+B9+B11+B13+B15</f>
        <v>5980669.9000000004</v>
      </c>
      <c r="C8" s="178">
        <f t="shared" ref="C8:E8" si="0">+C9+C11+C13+C15</f>
        <v>5980669.9000000004</v>
      </c>
      <c r="D8" s="178">
        <f t="shared" si="0"/>
        <v>5911814.8199999994</v>
      </c>
      <c r="E8" s="178">
        <f t="shared" si="0"/>
        <v>5911814.8199999994</v>
      </c>
      <c r="F8" s="178">
        <f>+C8-B8</f>
        <v>0</v>
      </c>
      <c r="G8" s="178">
        <f>+D8-C8</f>
        <v>-68855.080000001006</v>
      </c>
      <c r="H8" s="104"/>
      <c r="I8" s="296"/>
    </row>
    <row r="9" spans="1:10" s="34" customFormat="1" ht="24.95" customHeight="1">
      <c r="A9" s="297">
        <v>1000</v>
      </c>
      <c r="B9" s="174">
        <v>2831315.85</v>
      </c>
      <c r="C9" s="174">
        <v>2831315.85</v>
      </c>
      <c r="D9" s="174">
        <v>2794950.8499999996</v>
      </c>
      <c r="E9" s="174">
        <v>2794950.8499999996</v>
      </c>
      <c r="F9" s="175">
        <f>+C9-B9</f>
        <v>0</v>
      </c>
      <c r="G9" s="175">
        <f>+D9-C9</f>
        <v>-36365.000000000466</v>
      </c>
      <c r="H9" s="68" t="s">
        <v>191</v>
      </c>
      <c r="I9" s="316" t="s">
        <v>244</v>
      </c>
    </row>
    <row r="10" spans="1:10" s="34" customFormat="1" ht="35.1" customHeight="1">
      <c r="A10" s="299"/>
      <c r="B10" s="176"/>
      <c r="C10" s="176"/>
      <c r="D10" s="176"/>
      <c r="E10" s="176"/>
      <c r="F10" s="177"/>
      <c r="G10" s="176"/>
      <c r="H10" s="69" t="s">
        <v>192</v>
      </c>
      <c r="I10" s="315" t="s">
        <v>245</v>
      </c>
    </row>
    <row r="11" spans="1:10" s="34" customFormat="1" ht="24.95" customHeight="1">
      <c r="A11" s="300">
        <v>2000</v>
      </c>
      <c r="B11" s="174">
        <v>70781.62</v>
      </c>
      <c r="C11" s="174">
        <v>70781.62</v>
      </c>
      <c r="D11" s="174">
        <v>70781.62</v>
      </c>
      <c r="E11" s="174">
        <v>70781.62</v>
      </c>
      <c r="F11" s="175">
        <f>+C11-B11</f>
        <v>0</v>
      </c>
      <c r="G11" s="175">
        <f>+D11-C11</f>
        <v>0</v>
      </c>
      <c r="H11" s="68" t="s">
        <v>191</v>
      </c>
      <c r="I11" s="298" t="s">
        <v>244</v>
      </c>
    </row>
    <row r="12" spans="1:10" s="34" customFormat="1" ht="15" customHeight="1">
      <c r="A12" s="299"/>
      <c r="B12" s="176"/>
      <c r="C12" s="176"/>
      <c r="D12" s="176"/>
      <c r="E12" s="176"/>
      <c r="F12" s="177"/>
      <c r="G12" s="176"/>
      <c r="H12" s="69" t="s">
        <v>192</v>
      </c>
      <c r="I12" s="301" t="s">
        <v>246</v>
      </c>
    </row>
    <row r="13" spans="1:10" s="34" customFormat="1" ht="24.95" customHeight="1">
      <c r="A13" s="300">
        <v>3000</v>
      </c>
      <c r="B13" s="174">
        <v>3078572.4299999997</v>
      </c>
      <c r="C13" s="174">
        <v>3078572.4299999997</v>
      </c>
      <c r="D13" s="174">
        <v>3046082.3499999996</v>
      </c>
      <c r="E13" s="174">
        <v>3046082.3499999996</v>
      </c>
      <c r="F13" s="175">
        <f>+C13-B13</f>
        <v>0</v>
      </c>
      <c r="G13" s="175">
        <f>+D13-C13</f>
        <v>-32490.080000000075</v>
      </c>
      <c r="H13" s="68" t="s">
        <v>191</v>
      </c>
      <c r="I13" s="298" t="s">
        <v>244</v>
      </c>
    </row>
    <row r="14" spans="1:10" s="34" customFormat="1" ht="50.1" customHeight="1">
      <c r="A14" s="299"/>
      <c r="B14" s="176"/>
      <c r="C14" s="176"/>
      <c r="D14" s="176"/>
      <c r="E14" s="176"/>
      <c r="F14" s="177"/>
      <c r="G14" s="176"/>
      <c r="H14" s="69" t="s">
        <v>192</v>
      </c>
      <c r="I14" s="315" t="s">
        <v>247</v>
      </c>
    </row>
    <row r="15" spans="1:10" s="34" customFormat="1" ht="24.95" customHeight="1">
      <c r="A15" s="300">
        <v>4000</v>
      </c>
      <c r="B15" s="174">
        <v>0</v>
      </c>
      <c r="C15" s="174">
        <v>0</v>
      </c>
      <c r="D15" s="174">
        <v>0</v>
      </c>
      <c r="E15" s="174">
        <v>0</v>
      </c>
      <c r="F15" s="175">
        <f>+C15-B15</f>
        <v>0</v>
      </c>
      <c r="G15" s="175">
        <f>+D15-C15</f>
        <v>0</v>
      </c>
      <c r="H15" s="68" t="s">
        <v>191</v>
      </c>
      <c r="I15" s="298" t="s">
        <v>244</v>
      </c>
    </row>
    <row r="16" spans="1:10" s="34" customFormat="1" ht="15" customHeight="1">
      <c r="A16" s="299"/>
      <c r="B16" s="176"/>
      <c r="C16" s="176"/>
      <c r="D16" s="176"/>
      <c r="E16" s="176"/>
      <c r="F16" s="177"/>
      <c r="G16" s="176"/>
      <c r="H16" s="69" t="s">
        <v>192</v>
      </c>
      <c r="I16" s="301" t="s">
        <v>246</v>
      </c>
    </row>
    <row r="17" spans="1:9" s="34" customFormat="1" ht="37.9" customHeight="1">
      <c r="A17" s="302" t="s">
        <v>93</v>
      </c>
      <c r="B17" s="172">
        <f>+B18+B20+B22+B24+B26+B28</f>
        <v>0</v>
      </c>
      <c r="C17" s="172">
        <f t="shared" ref="C17:E17" si="1">+C18+C20+C22+C24+C26+C28</f>
        <v>0</v>
      </c>
      <c r="D17" s="172">
        <f t="shared" si="1"/>
        <v>0</v>
      </c>
      <c r="E17" s="172">
        <f t="shared" si="1"/>
        <v>0</v>
      </c>
      <c r="F17" s="173">
        <f>+C17-B17</f>
        <v>0</v>
      </c>
      <c r="G17" s="173">
        <f>+D17-C17</f>
        <v>0</v>
      </c>
      <c r="H17" s="105"/>
      <c r="I17" s="303"/>
    </row>
    <row r="18" spans="1:9" s="34" customFormat="1" ht="24.95" customHeight="1">
      <c r="A18" s="304">
        <v>1000</v>
      </c>
      <c r="B18" s="174"/>
      <c r="C18" s="174"/>
      <c r="D18" s="174"/>
      <c r="E18" s="174"/>
      <c r="F18" s="175">
        <f>+C18-B18</f>
        <v>0</v>
      </c>
      <c r="G18" s="175">
        <f>+D18-C18</f>
        <v>0</v>
      </c>
      <c r="H18" s="68" t="s">
        <v>191</v>
      </c>
      <c r="I18" s="298"/>
    </row>
    <row r="19" spans="1:9" s="34" customFormat="1" ht="11.25">
      <c r="A19" s="305"/>
      <c r="B19" s="176"/>
      <c r="C19" s="176"/>
      <c r="D19" s="176"/>
      <c r="E19" s="176"/>
      <c r="F19" s="177"/>
      <c r="G19" s="176"/>
      <c r="H19" s="69" t="s">
        <v>192</v>
      </c>
      <c r="I19" s="301"/>
    </row>
    <row r="20" spans="1:9" s="34" customFormat="1" ht="24.95" customHeight="1">
      <c r="A20" s="304">
        <v>2000</v>
      </c>
      <c r="B20" s="174"/>
      <c r="C20" s="174"/>
      <c r="D20" s="174"/>
      <c r="E20" s="174"/>
      <c r="F20" s="175">
        <f>+C20-B20</f>
        <v>0</v>
      </c>
      <c r="G20" s="175">
        <f>+D20-C20</f>
        <v>0</v>
      </c>
      <c r="H20" s="68" t="s">
        <v>191</v>
      </c>
      <c r="I20" s="298"/>
    </row>
    <row r="21" spans="1:9" s="34" customFormat="1" ht="11.25">
      <c r="A21" s="305"/>
      <c r="B21" s="176"/>
      <c r="C21" s="176"/>
      <c r="D21" s="176"/>
      <c r="E21" s="176"/>
      <c r="F21" s="177"/>
      <c r="G21" s="176"/>
      <c r="H21" s="69" t="s">
        <v>192</v>
      </c>
      <c r="I21" s="301"/>
    </row>
    <row r="22" spans="1:9" s="34" customFormat="1" ht="24.95" customHeight="1">
      <c r="A22" s="306">
        <v>3000</v>
      </c>
      <c r="B22" s="286"/>
      <c r="C22" s="286"/>
      <c r="D22" s="286"/>
      <c r="E22" s="286"/>
      <c r="F22" s="287">
        <f>+C22-B22</f>
        <v>0</v>
      </c>
      <c r="G22" s="287">
        <f>+D22-C22</f>
        <v>0</v>
      </c>
      <c r="H22" s="288" t="s">
        <v>191</v>
      </c>
      <c r="I22" s="307"/>
    </row>
    <row r="23" spans="1:9" s="34" customFormat="1" ht="12" thickBot="1">
      <c r="A23" s="308"/>
      <c r="B23" s="289"/>
      <c r="C23" s="289"/>
      <c r="D23" s="289"/>
      <c r="E23" s="289"/>
      <c r="F23" s="290"/>
      <c r="G23" s="289"/>
      <c r="H23" s="291" t="s">
        <v>192</v>
      </c>
      <c r="I23" s="309"/>
    </row>
    <row r="24" spans="1:9" s="34" customFormat="1" ht="24.95" customHeight="1">
      <c r="A24" s="297">
        <v>5000</v>
      </c>
      <c r="B24" s="174"/>
      <c r="C24" s="174"/>
      <c r="D24" s="174"/>
      <c r="E24" s="174"/>
      <c r="F24" s="175">
        <f>+C24-B24</f>
        <v>0</v>
      </c>
      <c r="G24" s="175">
        <f>+D24-C24</f>
        <v>0</v>
      </c>
      <c r="H24" s="68" t="s">
        <v>191</v>
      </c>
      <c r="I24" s="298"/>
    </row>
    <row r="25" spans="1:9" s="34" customFormat="1" ht="15" customHeight="1">
      <c r="A25" s="299"/>
      <c r="B25" s="176"/>
      <c r="C25" s="176"/>
      <c r="D25" s="176"/>
      <c r="E25" s="176"/>
      <c r="F25" s="177"/>
      <c r="G25" s="176"/>
      <c r="H25" s="69" t="s">
        <v>192</v>
      </c>
      <c r="I25" s="301"/>
    </row>
    <row r="26" spans="1:9" s="34" customFormat="1" ht="24.95" customHeight="1">
      <c r="A26" s="300">
        <v>6000</v>
      </c>
      <c r="B26" s="174"/>
      <c r="C26" s="174"/>
      <c r="D26" s="174"/>
      <c r="E26" s="174"/>
      <c r="F26" s="175">
        <f>+C26-B26</f>
        <v>0</v>
      </c>
      <c r="G26" s="175">
        <f>+D26-C26</f>
        <v>0</v>
      </c>
      <c r="H26" s="68" t="s">
        <v>191</v>
      </c>
      <c r="I26" s="298"/>
    </row>
    <row r="27" spans="1:9" s="34" customFormat="1" ht="15" customHeight="1">
      <c r="A27" s="299"/>
      <c r="B27" s="176"/>
      <c r="C27" s="176"/>
      <c r="D27" s="176"/>
      <c r="E27" s="176"/>
      <c r="F27" s="177"/>
      <c r="G27" s="176"/>
      <c r="H27" s="69" t="s">
        <v>192</v>
      </c>
      <c r="I27" s="301"/>
    </row>
    <row r="28" spans="1:9" s="34" customFormat="1" ht="24.95" customHeight="1">
      <c r="A28" s="300">
        <v>7000</v>
      </c>
      <c r="B28" s="174"/>
      <c r="C28" s="174"/>
      <c r="D28" s="174"/>
      <c r="E28" s="174"/>
      <c r="F28" s="175">
        <f>+C28-B28</f>
        <v>0</v>
      </c>
      <c r="G28" s="175">
        <f>+D28-C28</f>
        <v>0</v>
      </c>
      <c r="H28" s="68" t="s">
        <v>191</v>
      </c>
      <c r="I28" s="298"/>
    </row>
    <row r="29" spans="1:9" s="34" customFormat="1" ht="15" customHeight="1">
      <c r="A29" s="299"/>
      <c r="B29" s="176"/>
      <c r="C29" s="176"/>
      <c r="D29" s="176"/>
      <c r="E29" s="176"/>
      <c r="F29" s="177"/>
      <c r="G29" s="176"/>
      <c r="H29" s="69" t="s">
        <v>192</v>
      </c>
      <c r="I29" s="301"/>
    </row>
    <row r="30" spans="1:9" s="34" customFormat="1" ht="28.9" customHeight="1" thickBot="1">
      <c r="A30" s="310" t="s">
        <v>98</v>
      </c>
      <c r="B30" s="311">
        <f>+B8+B17</f>
        <v>5980669.9000000004</v>
      </c>
      <c r="C30" s="311">
        <f t="shared" ref="C30:E30" si="2">+C8+C17</f>
        <v>5980669.9000000004</v>
      </c>
      <c r="D30" s="311">
        <f t="shared" si="2"/>
        <v>5911814.8199999994</v>
      </c>
      <c r="E30" s="311">
        <f t="shared" si="2"/>
        <v>5911814.8199999994</v>
      </c>
      <c r="F30" s="312">
        <f>+C30-B30</f>
        <v>0</v>
      </c>
      <c r="G30" s="312">
        <f>+D30-C30</f>
        <v>-68855.080000001006</v>
      </c>
      <c r="H30" s="313"/>
      <c r="I30" s="314"/>
    </row>
    <row r="31" spans="1:9">
      <c r="A31" s="19"/>
    </row>
    <row r="32" spans="1:9">
      <c r="A32" s="5"/>
      <c r="G32" s="7"/>
      <c r="H32" s="7"/>
      <c r="I32" s="7"/>
    </row>
    <row r="33" spans="1:9">
      <c r="A33" s="8"/>
      <c r="G33" s="10"/>
      <c r="H33" s="10"/>
      <c r="I33" s="10"/>
    </row>
  </sheetData>
  <mergeCells count="7">
    <mergeCell ref="A5:A6"/>
    <mergeCell ref="A1:I1"/>
    <mergeCell ref="A3:I3"/>
    <mergeCell ref="A4:I4"/>
    <mergeCell ref="H5:I5"/>
    <mergeCell ref="H6:I6"/>
    <mergeCell ref="B5:E5"/>
  </mergeCells>
  <phoneticPr fontId="0" type="noConversion"/>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rowBreaks count="1" manualBreakCount="1">
    <brk id="2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election activeCell="A5" sqref="A5:A6"/>
    </sheetView>
  </sheetViews>
  <sheetFormatPr baseColWidth="10" defaultColWidth="11.42578125" defaultRowHeight="13.5"/>
  <cols>
    <col min="1" max="1" width="19.140625" style="1" customWidth="1"/>
    <col min="2" max="7" width="25.7109375" style="1" customWidth="1"/>
    <col min="8" max="16384" width="11.42578125" style="1"/>
  </cols>
  <sheetData>
    <row r="1" spans="1:8" ht="35.1" customHeight="1" thickBot="1">
      <c r="A1" s="383" t="s">
        <v>70</v>
      </c>
      <c r="B1" s="384"/>
      <c r="C1" s="384"/>
      <c r="D1" s="384"/>
      <c r="E1" s="384"/>
      <c r="F1" s="384"/>
      <c r="G1" s="385"/>
    </row>
    <row r="2" spans="1:8" ht="6.75" customHeight="1" thickBot="1"/>
    <row r="3" spans="1:8" ht="17.25" customHeight="1">
      <c r="A3" s="386" t="s">
        <v>193</v>
      </c>
      <c r="B3" s="387"/>
      <c r="C3" s="387"/>
      <c r="D3" s="387"/>
      <c r="E3" s="387"/>
      <c r="F3" s="387"/>
      <c r="G3" s="388"/>
    </row>
    <row r="4" spans="1:8" ht="17.25" customHeight="1" thickBot="1">
      <c r="A4" s="389" t="s">
        <v>196</v>
      </c>
      <c r="B4" s="390"/>
      <c r="C4" s="390"/>
      <c r="D4" s="390"/>
      <c r="E4" s="390"/>
      <c r="F4" s="390"/>
      <c r="G4" s="391"/>
    </row>
    <row r="5" spans="1:8" ht="25.5" customHeight="1">
      <c r="A5" s="364" t="s">
        <v>10</v>
      </c>
      <c r="B5" s="379" t="s">
        <v>90</v>
      </c>
      <c r="C5" s="380"/>
      <c r="D5" s="380"/>
      <c r="E5" s="381"/>
      <c r="F5" s="379" t="s">
        <v>81</v>
      </c>
      <c r="G5" s="392"/>
      <c r="H5" s="2"/>
    </row>
    <row r="6" spans="1:8" ht="25.5" customHeight="1">
      <c r="A6" s="382"/>
      <c r="B6" s="106" t="s">
        <v>165</v>
      </c>
      <c r="C6" s="106" t="s">
        <v>37</v>
      </c>
      <c r="D6" s="106" t="s">
        <v>38</v>
      </c>
      <c r="E6" s="106" t="s">
        <v>95</v>
      </c>
      <c r="F6" s="107" t="s">
        <v>96</v>
      </c>
      <c r="G6" s="317" t="s">
        <v>97</v>
      </c>
      <c r="H6" s="3"/>
    </row>
    <row r="7" spans="1:8" s="34" customFormat="1" ht="12.75" customHeight="1">
      <c r="A7" s="318"/>
      <c r="B7" s="179"/>
      <c r="C7" s="179"/>
      <c r="D7" s="179"/>
      <c r="E7" s="179"/>
      <c r="F7" s="179"/>
      <c r="G7" s="319"/>
    </row>
    <row r="8" spans="1:8" s="184" customFormat="1" ht="22.9" customHeight="1">
      <c r="A8" s="320" t="s">
        <v>91</v>
      </c>
      <c r="B8" s="178">
        <f>+B9+B11+B13</f>
        <v>369172.10000000003</v>
      </c>
      <c r="C8" s="178">
        <f t="shared" ref="C8:E8" si="0">+C9+C11+C13</f>
        <v>369172.10000000003</v>
      </c>
      <c r="D8" s="178">
        <f t="shared" si="0"/>
        <v>350317.10000000003</v>
      </c>
      <c r="E8" s="178">
        <f t="shared" si="0"/>
        <v>350317.10000000003</v>
      </c>
      <c r="F8" s="178">
        <f>+C8-B8</f>
        <v>0</v>
      </c>
      <c r="G8" s="321">
        <f>+D8-C8</f>
        <v>-18855</v>
      </c>
    </row>
    <row r="9" spans="1:8" s="55" customFormat="1" ht="49.9" customHeight="1">
      <c r="A9" s="297">
        <v>1000</v>
      </c>
      <c r="B9" s="256">
        <v>126277.93000000001</v>
      </c>
      <c r="C9" s="256">
        <v>126277.93000000001</v>
      </c>
      <c r="D9" s="256">
        <v>126277.93000000001</v>
      </c>
      <c r="E9" s="256">
        <v>126277.93000000001</v>
      </c>
      <c r="F9" s="256">
        <f>+C9-B9</f>
        <v>0</v>
      </c>
      <c r="G9" s="322">
        <f>+D9-C9</f>
        <v>0</v>
      </c>
    </row>
    <row r="10" spans="1:8" s="34" customFormat="1" ht="15" customHeight="1">
      <c r="A10" s="297"/>
      <c r="B10" s="180"/>
      <c r="C10" s="180"/>
      <c r="D10" s="180"/>
      <c r="E10" s="180"/>
      <c r="F10" s="188"/>
      <c r="G10" s="323"/>
    </row>
    <row r="11" spans="1:8" s="55" customFormat="1" ht="49.9" customHeight="1">
      <c r="A11" s="324">
        <v>2000</v>
      </c>
      <c r="B11" s="257">
        <v>53374.66</v>
      </c>
      <c r="C11" s="257">
        <v>53374.66</v>
      </c>
      <c r="D11" s="257">
        <v>53374.66</v>
      </c>
      <c r="E11" s="257">
        <v>53374.66</v>
      </c>
      <c r="F11" s="256">
        <f>+C11-B11</f>
        <v>0</v>
      </c>
      <c r="G11" s="322">
        <f>+D11-C11</f>
        <v>0</v>
      </c>
    </row>
    <row r="12" spans="1:8" s="34" customFormat="1" ht="15" customHeight="1">
      <c r="A12" s="325"/>
      <c r="B12" s="181"/>
      <c r="C12" s="181"/>
      <c r="D12" s="181"/>
      <c r="E12" s="181"/>
      <c r="F12" s="181"/>
      <c r="G12" s="326"/>
    </row>
    <row r="13" spans="1:8" s="55" customFormat="1" ht="47.25" customHeight="1">
      <c r="A13" s="297">
        <v>3000</v>
      </c>
      <c r="B13" s="256">
        <v>189519.51</v>
      </c>
      <c r="C13" s="256">
        <v>189519.51</v>
      </c>
      <c r="D13" s="256">
        <v>170664.51</v>
      </c>
      <c r="E13" s="256">
        <v>170664.51</v>
      </c>
      <c r="F13" s="256">
        <f>+C13-B13</f>
        <v>0</v>
      </c>
      <c r="G13" s="322">
        <f>+D13-C13</f>
        <v>-18855</v>
      </c>
    </row>
    <row r="14" spans="1:8" s="55" customFormat="1" ht="15" customHeight="1">
      <c r="A14" s="297"/>
      <c r="B14" s="256"/>
      <c r="C14" s="256"/>
      <c r="D14" s="256"/>
      <c r="E14" s="256"/>
      <c r="F14" s="256"/>
      <c r="G14" s="322"/>
    </row>
    <row r="15" spans="1:8" s="184" customFormat="1" ht="24" customHeight="1">
      <c r="A15" s="327" t="s">
        <v>93</v>
      </c>
      <c r="B15" s="172">
        <f>+B16</f>
        <v>0</v>
      </c>
      <c r="C15" s="172">
        <f t="shared" ref="C15:E15" si="1">+C16</f>
        <v>0</v>
      </c>
      <c r="D15" s="172">
        <f t="shared" si="1"/>
        <v>0</v>
      </c>
      <c r="E15" s="172">
        <f t="shared" si="1"/>
        <v>0</v>
      </c>
      <c r="F15" s="172">
        <f>+C15-B15</f>
        <v>0</v>
      </c>
      <c r="G15" s="328">
        <f>+D15-C15</f>
        <v>0</v>
      </c>
    </row>
    <row r="16" spans="1:8" s="34" customFormat="1" ht="49.9" customHeight="1">
      <c r="A16" s="300"/>
      <c r="B16" s="182"/>
      <c r="C16" s="182"/>
      <c r="D16" s="182"/>
      <c r="E16" s="182"/>
      <c r="F16" s="182"/>
      <c r="G16" s="329"/>
    </row>
    <row r="17" spans="1:7" s="183" customFormat="1" ht="49.9" customHeight="1">
      <c r="A17" s="330">
        <v>5000</v>
      </c>
      <c r="B17" s="174"/>
      <c r="C17" s="174"/>
      <c r="D17" s="174"/>
      <c r="E17" s="174"/>
      <c r="F17" s="174">
        <f>+C17-B17</f>
        <v>0</v>
      </c>
      <c r="G17" s="331">
        <f>+D17-C17</f>
        <v>0</v>
      </c>
    </row>
    <row r="18" spans="1:7" s="34" customFormat="1" ht="43.5" customHeight="1">
      <c r="A18" s="299"/>
      <c r="B18" s="181"/>
      <c r="C18" s="181"/>
      <c r="D18" s="181"/>
      <c r="E18" s="181"/>
      <c r="F18" s="181"/>
      <c r="G18" s="326"/>
    </row>
    <row r="19" spans="1:7" s="187" customFormat="1" ht="30.75" customHeight="1">
      <c r="A19" s="332" t="s">
        <v>194</v>
      </c>
      <c r="B19" s="172">
        <f>+B8+B15</f>
        <v>369172.10000000003</v>
      </c>
      <c r="C19" s="172">
        <f t="shared" ref="C19:E19" si="2">+C8+C15</f>
        <v>369172.10000000003</v>
      </c>
      <c r="D19" s="172">
        <f t="shared" si="2"/>
        <v>350317.10000000003</v>
      </c>
      <c r="E19" s="172">
        <f t="shared" si="2"/>
        <v>350317.10000000003</v>
      </c>
      <c r="F19" s="172">
        <f>+C19-B19</f>
        <v>0</v>
      </c>
      <c r="G19" s="328">
        <f>+D19-C19</f>
        <v>-18855</v>
      </c>
    </row>
    <row r="20" spans="1:7" ht="14.25" thickBot="1">
      <c r="A20" s="333"/>
      <c r="B20" s="334"/>
      <c r="C20" s="334"/>
      <c r="D20" s="334"/>
      <c r="E20" s="334"/>
      <c r="F20" s="334"/>
      <c r="G20" s="335"/>
    </row>
    <row r="21" spans="1:7">
      <c r="A21" s="5"/>
      <c r="C21" s="7"/>
      <c r="D21" s="7"/>
      <c r="E21" s="7"/>
      <c r="F21" s="6"/>
    </row>
    <row r="22" spans="1:7">
      <c r="A22" s="8"/>
      <c r="C22" s="10"/>
      <c r="D22" s="10"/>
      <c r="E22" s="10"/>
      <c r="F22" s="9"/>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zoomScaleNormal="100" workbookViewId="0">
      <selection activeCell="A5" sqref="A5:A6"/>
    </sheetView>
  </sheetViews>
  <sheetFormatPr baseColWidth="10" defaultColWidth="11.42578125" defaultRowHeight="13.5"/>
  <cols>
    <col min="1" max="1" width="13.140625" style="1" customWidth="1"/>
    <col min="2" max="2" width="14.28515625" style="1" customWidth="1"/>
    <col min="3" max="3" width="13" style="1" customWidth="1"/>
    <col min="4" max="5" width="12.5703125" style="1" customWidth="1"/>
    <col min="6" max="6" width="11.85546875" style="1" customWidth="1"/>
    <col min="7" max="7" width="11" style="1" customWidth="1"/>
    <col min="8" max="8" width="6.5703125" style="1" customWidth="1"/>
    <col min="9" max="9" width="68.7109375" style="1" customWidth="1"/>
    <col min="10" max="16384" width="11.42578125" style="1"/>
  </cols>
  <sheetData>
    <row r="1" spans="1:10" ht="35.1" customHeight="1">
      <c r="A1" s="366" t="s">
        <v>76</v>
      </c>
      <c r="B1" s="367"/>
      <c r="C1" s="367"/>
      <c r="D1" s="367"/>
      <c r="E1" s="367"/>
      <c r="F1" s="367"/>
      <c r="G1" s="367"/>
      <c r="H1" s="367"/>
      <c r="I1" s="368"/>
    </row>
    <row r="2" spans="1:10" ht="6.75" customHeight="1"/>
    <row r="3" spans="1:10" ht="17.25" customHeight="1">
      <c r="A3" s="369" t="s">
        <v>195</v>
      </c>
      <c r="B3" s="370"/>
      <c r="C3" s="370"/>
      <c r="D3" s="370"/>
      <c r="E3" s="370"/>
      <c r="F3" s="370"/>
      <c r="G3" s="370"/>
      <c r="H3" s="370"/>
      <c r="I3" s="371"/>
    </row>
    <row r="4" spans="1:10" ht="17.25" customHeight="1">
      <c r="A4" s="403" t="s">
        <v>190</v>
      </c>
      <c r="B4" s="404"/>
      <c r="C4" s="404"/>
      <c r="D4" s="404"/>
      <c r="E4" s="404"/>
      <c r="F4" s="404"/>
      <c r="G4" s="404"/>
      <c r="H4" s="404"/>
      <c r="I4" s="405"/>
    </row>
    <row r="5" spans="1:10" ht="25.5" customHeight="1">
      <c r="A5" s="415" t="s">
        <v>27</v>
      </c>
      <c r="B5" s="409" t="s">
        <v>90</v>
      </c>
      <c r="C5" s="411"/>
      <c r="D5" s="411"/>
      <c r="E5" s="410"/>
      <c r="F5" s="409" t="s">
        <v>81</v>
      </c>
      <c r="G5" s="410"/>
      <c r="H5" s="406" t="s">
        <v>168</v>
      </c>
      <c r="I5" s="407"/>
      <c r="J5" s="2"/>
    </row>
    <row r="6" spans="1:10" ht="25.5" customHeight="1">
      <c r="A6" s="416"/>
      <c r="B6" s="106" t="s">
        <v>167</v>
      </c>
      <c r="C6" s="107" t="s">
        <v>37</v>
      </c>
      <c r="D6" s="107" t="s">
        <v>38</v>
      </c>
      <c r="E6" s="107" t="s">
        <v>95</v>
      </c>
      <c r="F6" s="107" t="s">
        <v>96</v>
      </c>
      <c r="G6" s="107" t="s">
        <v>97</v>
      </c>
      <c r="H6" s="377" t="s">
        <v>68</v>
      </c>
      <c r="I6" s="408"/>
      <c r="J6" s="3"/>
    </row>
    <row r="7" spans="1:10" s="74" customFormat="1" ht="12.75" customHeight="1">
      <c r="A7" s="412">
        <v>1411</v>
      </c>
      <c r="B7" s="189"/>
      <c r="C7" s="189"/>
      <c r="D7" s="189"/>
      <c r="E7" s="189"/>
      <c r="F7" s="189"/>
      <c r="G7" s="189"/>
      <c r="H7" s="73"/>
      <c r="I7" s="58"/>
    </row>
    <row r="8" spans="1:10" s="74" customFormat="1" ht="24.95" customHeight="1">
      <c r="A8" s="413"/>
      <c r="B8" s="393">
        <v>43592.81</v>
      </c>
      <c r="C8" s="393">
        <v>43592.81</v>
      </c>
      <c r="D8" s="393">
        <v>43592.81</v>
      </c>
      <c r="E8" s="393">
        <v>43592.81</v>
      </c>
      <c r="F8" s="393">
        <f>+C8-B8</f>
        <v>0</v>
      </c>
      <c r="G8" s="393">
        <f>+D8-C8</f>
        <v>0</v>
      </c>
      <c r="H8" s="70" t="s">
        <v>14</v>
      </c>
      <c r="I8" s="258" t="s">
        <v>248</v>
      </c>
    </row>
    <row r="9" spans="1:10" s="74" customFormat="1" ht="24.95" customHeight="1">
      <c r="A9" s="414"/>
      <c r="B9" s="394"/>
      <c r="C9" s="394"/>
      <c r="D9" s="394"/>
      <c r="E9" s="394"/>
      <c r="F9" s="394"/>
      <c r="G9" s="394"/>
      <c r="H9" s="190" t="s">
        <v>15</v>
      </c>
      <c r="I9" s="255" t="s">
        <v>249</v>
      </c>
    </row>
    <row r="10" spans="1:10" s="74" customFormat="1" ht="24.95" customHeight="1">
      <c r="A10" s="399">
        <v>1421</v>
      </c>
      <c r="B10" s="395">
        <v>17666.86</v>
      </c>
      <c r="C10" s="395">
        <v>17666.86</v>
      </c>
      <c r="D10" s="395">
        <v>17666.86</v>
      </c>
      <c r="E10" s="395">
        <v>17666.86</v>
      </c>
      <c r="F10" s="393">
        <f t="shared" ref="F10" si="0">+C10-B10</f>
        <v>0</v>
      </c>
      <c r="G10" s="393">
        <f t="shared" ref="G10" si="1">+D10-C10</f>
        <v>0</v>
      </c>
      <c r="H10" s="70" t="s">
        <v>14</v>
      </c>
      <c r="I10" s="258" t="s">
        <v>248</v>
      </c>
    </row>
    <row r="11" spans="1:10" s="74" customFormat="1" ht="24.95" customHeight="1">
      <c r="A11" s="400"/>
      <c r="B11" s="394"/>
      <c r="C11" s="394"/>
      <c r="D11" s="394"/>
      <c r="E11" s="394"/>
      <c r="F11" s="394"/>
      <c r="G11" s="394"/>
      <c r="H11" s="190" t="s">
        <v>15</v>
      </c>
      <c r="I11" s="255" t="s">
        <v>249</v>
      </c>
    </row>
    <row r="12" spans="1:10" s="74" customFormat="1" ht="24.95" customHeight="1">
      <c r="A12" s="399">
        <v>1431</v>
      </c>
      <c r="B12" s="395">
        <v>18285.21</v>
      </c>
      <c r="C12" s="395">
        <v>18285.21</v>
      </c>
      <c r="D12" s="395">
        <v>18285.21</v>
      </c>
      <c r="E12" s="395">
        <v>18285.21</v>
      </c>
      <c r="F12" s="393">
        <f t="shared" ref="F12" si="2">+C12-B12</f>
        <v>0</v>
      </c>
      <c r="G12" s="393">
        <f t="shared" ref="G12" si="3">+D12-C12</f>
        <v>0</v>
      </c>
      <c r="H12" s="72" t="s">
        <v>14</v>
      </c>
      <c r="I12" s="258" t="s">
        <v>248</v>
      </c>
    </row>
    <row r="13" spans="1:10" s="74" customFormat="1" ht="24.95" customHeight="1">
      <c r="A13" s="400"/>
      <c r="B13" s="394"/>
      <c r="C13" s="394"/>
      <c r="D13" s="394"/>
      <c r="E13" s="394"/>
      <c r="F13" s="394"/>
      <c r="G13" s="394"/>
      <c r="H13" s="259" t="s">
        <v>15</v>
      </c>
      <c r="I13" s="255" t="s">
        <v>249</v>
      </c>
    </row>
    <row r="14" spans="1:10" s="74" customFormat="1" ht="24.95" customHeight="1">
      <c r="A14" s="399">
        <v>1441</v>
      </c>
      <c r="B14" s="395">
        <v>44635.5</v>
      </c>
      <c r="C14" s="395">
        <v>44635.5</v>
      </c>
      <c r="D14" s="395">
        <v>44635.5</v>
      </c>
      <c r="E14" s="395">
        <v>44635.5</v>
      </c>
      <c r="F14" s="393">
        <f t="shared" ref="F14" si="4">+C14-B14</f>
        <v>0</v>
      </c>
      <c r="G14" s="393">
        <f t="shared" ref="G14" si="5">+D14-C14</f>
        <v>0</v>
      </c>
      <c r="H14" s="72" t="s">
        <v>14</v>
      </c>
      <c r="I14" s="258" t="s">
        <v>248</v>
      </c>
    </row>
    <row r="15" spans="1:10" s="74" customFormat="1" ht="24.95" customHeight="1">
      <c r="A15" s="400"/>
      <c r="B15" s="394"/>
      <c r="C15" s="394"/>
      <c r="D15" s="394"/>
      <c r="E15" s="394"/>
      <c r="F15" s="394"/>
      <c r="G15" s="394"/>
      <c r="H15" s="259" t="s">
        <v>15</v>
      </c>
      <c r="I15" s="255" t="s">
        <v>249</v>
      </c>
    </row>
    <row r="16" spans="1:10" s="74" customFormat="1" ht="24.95" customHeight="1">
      <c r="A16" s="399">
        <v>1443</v>
      </c>
      <c r="B16" s="395">
        <v>2097.5500000000002</v>
      </c>
      <c r="C16" s="395">
        <v>2097.5500000000002</v>
      </c>
      <c r="D16" s="395">
        <v>2097.5500000000002</v>
      </c>
      <c r="E16" s="395">
        <v>2097.5500000000002</v>
      </c>
      <c r="F16" s="393">
        <f t="shared" ref="F16" si="6">+C16-B16</f>
        <v>0</v>
      </c>
      <c r="G16" s="393">
        <f t="shared" ref="G16" si="7">+D16-C16</f>
        <v>0</v>
      </c>
      <c r="H16" s="72" t="s">
        <v>14</v>
      </c>
      <c r="I16" s="258" t="s">
        <v>248</v>
      </c>
    </row>
    <row r="17" spans="1:9" s="74" customFormat="1" ht="24.95" customHeight="1">
      <c r="A17" s="400"/>
      <c r="B17" s="394"/>
      <c r="C17" s="394"/>
      <c r="D17" s="394"/>
      <c r="E17" s="394"/>
      <c r="F17" s="394"/>
      <c r="G17" s="394"/>
      <c r="H17" s="259" t="s">
        <v>15</v>
      </c>
      <c r="I17" s="255" t="s">
        <v>249</v>
      </c>
    </row>
    <row r="18" spans="1:9" s="74" customFormat="1" ht="24.95" customHeight="1">
      <c r="A18" s="399">
        <v>2111</v>
      </c>
      <c r="B18" s="395">
        <v>12067.48</v>
      </c>
      <c r="C18" s="395">
        <v>12067.48</v>
      </c>
      <c r="D18" s="395">
        <v>12067.48</v>
      </c>
      <c r="E18" s="397">
        <v>12067.48</v>
      </c>
      <c r="F18" s="393">
        <f t="shared" ref="F18" si="8">+C18-B18</f>
        <v>0</v>
      </c>
      <c r="G18" s="393">
        <f t="shared" ref="G18" si="9">+D18-C18</f>
        <v>0</v>
      </c>
      <c r="H18" s="72" t="s">
        <v>14</v>
      </c>
      <c r="I18" s="258" t="s">
        <v>248</v>
      </c>
    </row>
    <row r="19" spans="1:9" s="74" customFormat="1" ht="24.95" customHeight="1">
      <c r="A19" s="400"/>
      <c r="B19" s="394"/>
      <c r="C19" s="394"/>
      <c r="D19" s="394"/>
      <c r="E19" s="398"/>
      <c r="F19" s="394"/>
      <c r="G19" s="394"/>
      <c r="H19" s="259" t="s">
        <v>15</v>
      </c>
      <c r="I19" s="255" t="s">
        <v>249</v>
      </c>
    </row>
    <row r="20" spans="1:9" s="74" customFormat="1" ht="24.95" customHeight="1">
      <c r="A20" s="399">
        <v>2141</v>
      </c>
      <c r="B20" s="395">
        <v>0</v>
      </c>
      <c r="C20" s="395">
        <v>0</v>
      </c>
      <c r="D20" s="395">
        <v>0</v>
      </c>
      <c r="E20" s="395">
        <v>0</v>
      </c>
      <c r="F20" s="393">
        <f t="shared" ref="F20" si="10">+C20-B20</f>
        <v>0</v>
      </c>
      <c r="G20" s="393">
        <f t="shared" ref="G20" si="11">+D20-C20</f>
        <v>0</v>
      </c>
      <c r="H20" s="72" t="s">
        <v>14</v>
      </c>
      <c r="I20" s="258" t="s">
        <v>248</v>
      </c>
    </row>
    <row r="21" spans="1:9" s="74" customFormat="1" ht="24.95" customHeight="1">
      <c r="A21" s="400"/>
      <c r="B21" s="394"/>
      <c r="C21" s="394"/>
      <c r="D21" s="394"/>
      <c r="E21" s="394"/>
      <c r="F21" s="394"/>
      <c r="G21" s="394"/>
      <c r="H21" s="259" t="s">
        <v>15</v>
      </c>
      <c r="I21" s="255" t="s">
        <v>249</v>
      </c>
    </row>
    <row r="22" spans="1:9" s="74" customFormat="1" ht="24.95" customHeight="1">
      <c r="A22" s="399">
        <v>2611</v>
      </c>
      <c r="B22" s="395">
        <v>41307.18</v>
      </c>
      <c r="C22" s="395">
        <v>41307.18</v>
      </c>
      <c r="D22" s="395">
        <v>41307.18</v>
      </c>
      <c r="E22" s="395">
        <v>41307.18</v>
      </c>
      <c r="F22" s="393">
        <f t="shared" ref="F22" si="12">+C22-B22</f>
        <v>0</v>
      </c>
      <c r="G22" s="393">
        <f t="shared" ref="G22" si="13">+D22-C22</f>
        <v>0</v>
      </c>
      <c r="H22" s="72" t="s">
        <v>14</v>
      </c>
      <c r="I22" s="258" t="s">
        <v>248</v>
      </c>
    </row>
    <row r="23" spans="1:9" s="74" customFormat="1" ht="24.95" customHeight="1">
      <c r="A23" s="400"/>
      <c r="B23" s="394"/>
      <c r="C23" s="394"/>
      <c r="D23" s="394"/>
      <c r="E23" s="394"/>
      <c r="F23" s="394"/>
      <c r="G23" s="394"/>
      <c r="H23" s="259" t="s">
        <v>15</v>
      </c>
      <c r="I23" s="255" t="s">
        <v>249</v>
      </c>
    </row>
    <row r="24" spans="1:9" s="74" customFormat="1" ht="24.95" customHeight="1">
      <c r="A24" s="399">
        <v>2961</v>
      </c>
      <c r="B24" s="395">
        <v>0</v>
      </c>
      <c r="C24" s="395">
        <v>0</v>
      </c>
      <c r="D24" s="395">
        <v>0</v>
      </c>
      <c r="E24" s="395">
        <v>0</v>
      </c>
      <c r="F24" s="395">
        <f t="shared" ref="F24" si="14">+C24-B24</f>
        <v>0</v>
      </c>
      <c r="G24" s="395">
        <f t="shared" ref="G24" si="15">+D24-C24</f>
        <v>0</v>
      </c>
      <c r="H24" s="336" t="s">
        <v>14</v>
      </c>
      <c r="I24" s="337" t="s">
        <v>248</v>
      </c>
    </row>
    <row r="25" spans="1:9" s="74" customFormat="1" ht="24.95" customHeight="1" thickBot="1">
      <c r="A25" s="401"/>
      <c r="B25" s="396"/>
      <c r="C25" s="396"/>
      <c r="D25" s="396"/>
      <c r="E25" s="396"/>
      <c r="F25" s="396"/>
      <c r="G25" s="396"/>
      <c r="H25" s="338" t="s">
        <v>15</v>
      </c>
      <c r="I25" s="339" t="s">
        <v>249</v>
      </c>
    </row>
    <row r="26" spans="1:9" s="74" customFormat="1" ht="24.95" customHeight="1">
      <c r="A26" s="402">
        <v>3112</v>
      </c>
      <c r="B26" s="393">
        <v>8757</v>
      </c>
      <c r="C26" s="393">
        <v>8757</v>
      </c>
      <c r="D26" s="393">
        <v>7958</v>
      </c>
      <c r="E26" s="393">
        <v>7958</v>
      </c>
      <c r="F26" s="393">
        <f t="shared" ref="F26" si="16">+C26-B26</f>
        <v>0</v>
      </c>
      <c r="G26" s="393">
        <f t="shared" ref="G26" si="17">+D26-C26</f>
        <v>-799</v>
      </c>
      <c r="H26" s="72" t="s">
        <v>14</v>
      </c>
      <c r="I26" s="258" t="s">
        <v>248</v>
      </c>
    </row>
    <row r="27" spans="1:9" s="74" customFormat="1" ht="44.1" customHeight="1">
      <c r="A27" s="400"/>
      <c r="B27" s="394"/>
      <c r="C27" s="394"/>
      <c r="D27" s="394"/>
      <c r="E27" s="394"/>
      <c r="F27" s="394"/>
      <c r="G27" s="394"/>
      <c r="H27" s="71" t="s">
        <v>15</v>
      </c>
      <c r="I27" s="254" t="s">
        <v>273</v>
      </c>
    </row>
    <row r="28" spans="1:9" s="74" customFormat="1" ht="24.95" customHeight="1">
      <c r="A28" s="399">
        <v>3131</v>
      </c>
      <c r="B28" s="395">
        <v>9630</v>
      </c>
      <c r="C28" s="395">
        <v>9630</v>
      </c>
      <c r="D28" s="395">
        <v>710</v>
      </c>
      <c r="E28" s="395">
        <v>710</v>
      </c>
      <c r="F28" s="393">
        <f t="shared" ref="F28" si="18">+C28-B28</f>
        <v>0</v>
      </c>
      <c r="G28" s="393">
        <f t="shared" ref="G28" si="19">+D28-C28</f>
        <v>-8920</v>
      </c>
      <c r="H28" s="72" t="s">
        <v>14</v>
      </c>
      <c r="I28" s="258" t="s">
        <v>248</v>
      </c>
    </row>
    <row r="29" spans="1:9" s="74" customFormat="1" ht="44.1" customHeight="1">
      <c r="A29" s="400"/>
      <c r="B29" s="394"/>
      <c r="C29" s="394"/>
      <c r="D29" s="394"/>
      <c r="E29" s="394"/>
      <c r="F29" s="394"/>
      <c r="G29" s="394"/>
      <c r="H29" s="71" t="s">
        <v>15</v>
      </c>
      <c r="I29" s="254" t="s">
        <v>274</v>
      </c>
    </row>
    <row r="30" spans="1:9" s="74" customFormat="1" ht="24.95" customHeight="1">
      <c r="A30" s="399">
        <v>3141</v>
      </c>
      <c r="B30" s="395">
        <v>0</v>
      </c>
      <c r="C30" s="395">
        <v>0</v>
      </c>
      <c r="D30" s="395">
        <v>0</v>
      </c>
      <c r="E30" s="395">
        <v>0</v>
      </c>
      <c r="F30" s="393">
        <f t="shared" ref="F30" si="20">+C30-B30</f>
        <v>0</v>
      </c>
      <c r="G30" s="393">
        <f t="shared" ref="G30" si="21">+D30-C30</f>
        <v>0</v>
      </c>
      <c r="H30" s="72" t="s">
        <v>14</v>
      </c>
      <c r="I30" s="258" t="s">
        <v>248</v>
      </c>
    </row>
    <row r="31" spans="1:9" s="74" customFormat="1" ht="24.95" customHeight="1">
      <c r="A31" s="400"/>
      <c r="B31" s="394"/>
      <c r="C31" s="394"/>
      <c r="D31" s="394"/>
      <c r="E31" s="394"/>
      <c r="F31" s="394"/>
      <c r="G31" s="394"/>
      <c r="H31" s="259" t="s">
        <v>15</v>
      </c>
      <c r="I31" s="255" t="s">
        <v>249</v>
      </c>
    </row>
    <row r="32" spans="1:9" s="74" customFormat="1" ht="24.95" customHeight="1">
      <c r="A32" s="399">
        <v>3171</v>
      </c>
      <c r="B32" s="395">
        <v>0</v>
      </c>
      <c r="C32" s="395">
        <v>0</v>
      </c>
      <c r="D32" s="395">
        <v>0</v>
      </c>
      <c r="E32" s="395">
        <v>0</v>
      </c>
      <c r="F32" s="393">
        <f t="shared" ref="F32" si="22">+C32-B32</f>
        <v>0</v>
      </c>
      <c r="G32" s="393">
        <f t="shared" ref="G32" si="23">+D32-C32</f>
        <v>0</v>
      </c>
      <c r="H32" s="72" t="s">
        <v>14</v>
      </c>
      <c r="I32" s="258" t="s">
        <v>248</v>
      </c>
    </row>
    <row r="33" spans="1:9" s="74" customFormat="1" ht="24.95" customHeight="1">
      <c r="A33" s="400"/>
      <c r="B33" s="394"/>
      <c r="C33" s="394"/>
      <c r="D33" s="394"/>
      <c r="E33" s="394"/>
      <c r="F33" s="394"/>
      <c r="G33" s="394"/>
      <c r="H33" s="259" t="s">
        <v>15</v>
      </c>
      <c r="I33" s="255" t="s">
        <v>249</v>
      </c>
    </row>
    <row r="34" spans="1:9" s="74" customFormat="1" ht="24.95" customHeight="1">
      <c r="A34" s="399">
        <v>3191</v>
      </c>
      <c r="B34" s="395">
        <v>0</v>
      </c>
      <c r="C34" s="395">
        <v>0</v>
      </c>
      <c r="D34" s="395">
        <v>0</v>
      </c>
      <c r="E34" s="395">
        <v>0</v>
      </c>
      <c r="F34" s="393">
        <f t="shared" ref="F34" si="24">+C34-B34</f>
        <v>0</v>
      </c>
      <c r="G34" s="393">
        <f t="shared" ref="G34" si="25">+D34-C34</f>
        <v>0</v>
      </c>
      <c r="H34" s="72" t="s">
        <v>14</v>
      </c>
      <c r="I34" s="258" t="s">
        <v>248</v>
      </c>
    </row>
    <row r="35" spans="1:9" s="74" customFormat="1" ht="24.95" customHeight="1">
      <c r="A35" s="400"/>
      <c r="B35" s="394"/>
      <c r="C35" s="394"/>
      <c r="D35" s="394"/>
      <c r="E35" s="394"/>
      <c r="F35" s="394"/>
      <c r="G35" s="394"/>
      <c r="H35" s="259" t="s">
        <v>15</v>
      </c>
      <c r="I35" s="255" t="s">
        <v>249</v>
      </c>
    </row>
    <row r="36" spans="1:9" s="74" customFormat="1" ht="24.95" customHeight="1">
      <c r="A36" s="399">
        <v>3361</v>
      </c>
      <c r="B36" s="395">
        <v>8333.2099999999991</v>
      </c>
      <c r="C36" s="395">
        <v>8333.2099999999991</v>
      </c>
      <c r="D36" s="395">
        <v>8333.2099999999991</v>
      </c>
      <c r="E36" s="395">
        <v>8333.2099999999991</v>
      </c>
      <c r="F36" s="393">
        <f t="shared" ref="F36" si="26">+C36-B36</f>
        <v>0</v>
      </c>
      <c r="G36" s="393">
        <f t="shared" ref="G36" si="27">+D36-C36</f>
        <v>0</v>
      </c>
      <c r="H36" s="72" t="s">
        <v>14</v>
      </c>
      <c r="I36" s="258" t="s">
        <v>248</v>
      </c>
    </row>
    <row r="37" spans="1:9" s="74" customFormat="1" ht="24.95" customHeight="1">
      <c r="A37" s="400"/>
      <c r="B37" s="394"/>
      <c r="C37" s="394"/>
      <c r="D37" s="394"/>
      <c r="E37" s="394"/>
      <c r="F37" s="394"/>
      <c r="G37" s="394"/>
      <c r="H37" s="259" t="s">
        <v>15</v>
      </c>
      <c r="I37" s="255" t="s">
        <v>249</v>
      </c>
    </row>
    <row r="38" spans="1:9" s="74" customFormat="1" ht="24.95" customHeight="1">
      <c r="A38" s="399">
        <v>3381</v>
      </c>
      <c r="B38" s="395">
        <v>69434.94</v>
      </c>
      <c r="C38" s="395">
        <v>69434.94</v>
      </c>
      <c r="D38" s="395">
        <v>69434.94</v>
      </c>
      <c r="E38" s="395">
        <v>69434.94</v>
      </c>
      <c r="F38" s="393">
        <f t="shared" ref="F38" si="28">+C38-B38</f>
        <v>0</v>
      </c>
      <c r="G38" s="393">
        <f t="shared" ref="G38" si="29">+D38-C38</f>
        <v>0</v>
      </c>
      <c r="H38" s="72" t="s">
        <v>14</v>
      </c>
      <c r="I38" s="258" t="s">
        <v>248</v>
      </c>
    </row>
    <row r="39" spans="1:9" s="74" customFormat="1" ht="24.95" customHeight="1">
      <c r="A39" s="400"/>
      <c r="B39" s="394"/>
      <c r="C39" s="394"/>
      <c r="D39" s="394"/>
      <c r="E39" s="394"/>
      <c r="F39" s="394"/>
      <c r="G39" s="394"/>
      <c r="H39" s="259" t="s">
        <v>15</v>
      </c>
      <c r="I39" s="255" t="s">
        <v>249</v>
      </c>
    </row>
    <row r="40" spans="1:9" s="74" customFormat="1" ht="24.95" customHeight="1">
      <c r="A40" s="399">
        <v>3451</v>
      </c>
      <c r="B40" s="395">
        <v>37832.04</v>
      </c>
      <c r="C40" s="395">
        <v>37832.04</v>
      </c>
      <c r="D40" s="395">
        <v>37832.04</v>
      </c>
      <c r="E40" s="395">
        <v>37832.04</v>
      </c>
      <c r="F40" s="395">
        <f t="shared" ref="F40" si="30">+C40-B40</f>
        <v>0</v>
      </c>
      <c r="G40" s="395">
        <f t="shared" ref="G40" si="31">+D40-C40</f>
        <v>0</v>
      </c>
      <c r="H40" s="336" t="s">
        <v>14</v>
      </c>
      <c r="I40" s="337" t="s">
        <v>248</v>
      </c>
    </row>
    <row r="41" spans="1:9" s="74" customFormat="1" ht="24.95" customHeight="1" thickBot="1">
      <c r="A41" s="401"/>
      <c r="B41" s="396"/>
      <c r="C41" s="396"/>
      <c r="D41" s="396"/>
      <c r="E41" s="396"/>
      <c r="F41" s="396"/>
      <c r="G41" s="396"/>
      <c r="H41" s="338" t="s">
        <v>15</v>
      </c>
      <c r="I41" s="339" t="s">
        <v>249</v>
      </c>
    </row>
    <row r="42" spans="1:9" s="74" customFormat="1" ht="24.95" customHeight="1">
      <c r="A42" s="402">
        <v>3969</v>
      </c>
      <c r="B42" s="393">
        <v>12987.32</v>
      </c>
      <c r="C42" s="393">
        <v>12987.32</v>
      </c>
      <c r="D42" s="393">
        <v>3851.32</v>
      </c>
      <c r="E42" s="393">
        <v>3851.32</v>
      </c>
      <c r="F42" s="393">
        <f t="shared" ref="F42" si="32">+C42-B42</f>
        <v>0</v>
      </c>
      <c r="G42" s="393">
        <f t="shared" ref="G42" si="33">+D42-C42</f>
        <v>-9136</v>
      </c>
      <c r="H42" s="72" t="s">
        <v>14</v>
      </c>
      <c r="I42" s="258" t="s">
        <v>248</v>
      </c>
    </row>
    <row r="43" spans="1:9" s="74" customFormat="1" ht="44.1" customHeight="1">
      <c r="A43" s="400"/>
      <c r="B43" s="394"/>
      <c r="C43" s="394"/>
      <c r="D43" s="394"/>
      <c r="E43" s="394"/>
      <c r="F43" s="394"/>
      <c r="G43" s="394"/>
      <c r="H43" s="71" t="s">
        <v>15</v>
      </c>
      <c r="I43" s="254" t="s">
        <v>275</v>
      </c>
    </row>
    <row r="44" spans="1:9" s="74" customFormat="1" ht="24.95" customHeight="1">
      <c r="A44" s="399">
        <v>3981</v>
      </c>
      <c r="B44" s="395">
        <v>42545</v>
      </c>
      <c r="C44" s="395">
        <v>42545</v>
      </c>
      <c r="D44" s="395">
        <v>42545</v>
      </c>
      <c r="E44" s="395">
        <v>42545</v>
      </c>
      <c r="F44" s="393">
        <f t="shared" ref="F44" si="34">+C44-B44</f>
        <v>0</v>
      </c>
      <c r="G44" s="393">
        <f t="shared" ref="G44" si="35">+D44-C44</f>
        <v>0</v>
      </c>
      <c r="H44" s="72" t="s">
        <v>14</v>
      </c>
      <c r="I44" s="258" t="s">
        <v>248</v>
      </c>
    </row>
    <row r="45" spans="1:9" s="74" customFormat="1" ht="24.95" customHeight="1">
      <c r="A45" s="400"/>
      <c r="B45" s="394"/>
      <c r="C45" s="394"/>
      <c r="D45" s="394"/>
      <c r="E45" s="394"/>
      <c r="F45" s="394"/>
      <c r="G45" s="394"/>
      <c r="H45" s="71" t="s">
        <v>15</v>
      </c>
      <c r="I45" s="258" t="s">
        <v>249</v>
      </c>
    </row>
    <row r="46" spans="1:9" s="194" customFormat="1" ht="24.75" customHeight="1">
      <c r="A46" s="186" t="s">
        <v>197</v>
      </c>
      <c r="B46" s="191">
        <f>SUM(B7:B45)</f>
        <v>369172.1</v>
      </c>
      <c r="C46" s="191">
        <f>SUM(C7:C45)</f>
        <v>369172.1</v>
      </c>
      <c r="D46" s="191">
        <f>SUM(D7:D45)</f>
        <v>350317.1</v>
      </c>
      <c r="E46" s="191">
        <f>SUM(E7:E45)</f>
        <v>350317.1</v>
      </c>
      <c r="F46" s="172"/>
      <c r="G46" s="172"/>
      <c r="H46" s="192"/>
      <c r="I46" s="193"/>
    </row>
    <row r="48" spans="1:9">
      <c r="A48" s="5"/>
      <c r="F48" s="6"/>
      <c r="I48" s="7"/>
    </row>
    <row r="49" spans="1:9">
      <c r="A49" s="8"/>
      <c r="F49" s="9"/>
      <c r="I49" s="10"/>
    </row>
  </sheetData>
  <mergeCells count="141">
    <mergeCell ref="A10:A11"/>
    <mergeCell ref="A12:A13"/>
    <mergeCell ref="A14:A15"/>
    <mergeCell ref="A16:A17"/>
    <mergeCell ref="A18:A19"/>
    <mergeCell ref="A20:A21"/>
    <mergeCell ref="A22:A23"/>
    <mergeCell ref="A24:A25"/>
    <mergeCell ref="A5:A6"/>
    <mergeCell ref="A3:I3"/>
    <mergeCell ref="A4:I4"/>
    <mergeCell ref="A1:I1"/>
    <mergeCell ref="H5:I5"/>
    <mergeCell ref="H6:I6"/>
    <mergeCell ref="F5:G5"/>
    <mergeCell ref="B5:E5"/>
    <mergeCell ref="A7:A9"/>
    <mergeCell ref="A36:A37"/>
    <mergeCell ref="B12:B13"/>
    <mergeCell ref="C12:C13"/>
    <mergeCell ref="D12:D13"/>
    <mergeCell ref="E12:E13"/>
    <mergeCell ref="B14:B15"/>
    <mergeCell ref="C14:C15"/>
    <mergeCell ref="D14:D15"/>
    <mergeCell ref="E14:E15"/>
    <mergeCell ref="B8:B9"/>
    <mergeCell ref="C8:C9"/>
    <mergeCell ref="D8:D9"/>
    <mergeCell ref="E8:E9"/>
    <mergeCell ref="B10:B11"/>
    <mergeCell ref="C10:C11"/>
    <mergeCell ref="D10:D11"/>
    <mergeCell ref="A38:A39"/>
    <mergeCell ref="A40:A41"/>
    <mergeCell ref="A42:A43"/>
    <mergeCell ref="A44:A45"/>
    <mergeCell ref="A26:A27"/>
    <mergeCell ref="A28:A29"/>
    <mergeCell ref="A30:A31"/>
    <mergeCell ref="A32:A33"/>
    <mergeCell ref="A34:A35"/>
    <mergeCell ref="E10:E11"/>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C38:C39"/>
    <mergeCell ref="D38:D39"/>
    <mergeCell ref="E38:E39"/>
    <mergeCell ref="B32:B33"/>
    <mergeCell ref="C32:C33"/>
    <mergeCell ref="D32:D33"/>
    <mergeCell ref="E32:E33"/>
    <mergeCell ref="B34:B35"/>
    <mergeCell ref="C34:C35"/>
    <mergeCell ref="D34:D35"/>
    <mergeCell ref="E34:E35"/>
    <mergeCell ref="B44:B45"/>
    <mergeCell ref="C44:C45"/>
    <mergeCell ref="D44:D45"/>
    <mergeCell ref="E44:E45"/>
    <mergeCell ref="F8:F9"/>
    <mergeCell ref="F14:F15"/>
    <mergeCell ref="F20:F21"/>
    <mergeCell ref="F26:F27"/>
    <mergeCell ref="F32:F33"/>
    <mergeCell ref="F38:F39"/>
    <mergeCell ref="F44:F45"/>
    <mergeCell ref="B40:B41"/>
    <mergeCell ref="C40:C41"/>
    <mergeCell ref="D40:D41"/>
    <mergeCell ref="E40:E41"/>
    <mergeCell ref="B42:B43"/>
    <mergeCell ref="C42:C43"/>
    <mergeCell ref="D42:D43"/>
    <mergeCell ref="E42:E43"/>
    <mergeCell ref="B36:B37"/>
    <mergeCell ref="C36:C37"/>
    <mergeCell ref="D36:D37"/>
    <mergeCell ref="E36:E37"/>
    <mergeCell ref="B38:B39"/>
    <mergeCell ref="G14:G15"/>
    <mergeCell ref="F16:F17"/>
    <mergeCell ref="G16:G17"/>
    <mergeCell ref="F18:F19"/>
    <mergeCell ref="G18:G19"/>
    <mergeCell ref="G8:G9"/>
    <mergeCell ref="F10:F11"/>
    <mergeCell ref="G10:G11"/>
    <mergeCell ref="F12:F13"/>
    <mergeCell ref="G12:G13"/>
    <mergeCell ref="G26:G27"/>
    <mergeCell ref="F28:F29"/>
    <mergeCell ref="G28:G29"/>
    <mergeCell ref="F30:F31"/>
    <mergeCell ref="G30:G31"/>
    <mergeCell ref="G20:G21"/>
    <mergeCell ref="F22:F23"/>
    <mergeCell ref="G22:G23"/>
    <mergeCell ref="F24:F25"/>
    <mergeCell ref="G24:G25"/>
    <mergeCell ref="G44:G45"/>
    <mergeCell ref="G38:G39"/>
    <mergeCell ref="F40:F41"/>
    <mergeCell ref="G40:G41"/>
    <mergeCell ref="F42:F43"/>
    <mergeCell ref="G42:G43"/>
    <mergeCell ref="G32:G33"/>
    <mergeCell ref="F34:F35"/>
    <mergeCell ref="G34:G35"/>
    <mergeCell ref="F36:F37"/>
    <mergeCell ref="G36:G37"/>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rowBreaks count="2" manualBreakCount="2">
    <brk id="25" max="16383" man="1"/>
    <brk id="41"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tabSelected="1" topLeftCell="A7" zoomScale="115" zoomScaleNormal="115" zoomScaleSheetLayoutView="115" workbookViewId="0">
      <selection activeCell="A5" sqref="A5:A7"/>
    </sheetView>
  </sheetViews>
  <sheetFormatPr baseColWidth="10" defaultColWidth="11.42578125" defaultRowHeight="13.5"/>
  <cols>
    <col min="1" max="1" width="3.85546875" style="1" customWidth="1"/>
    <col min="2" max="3" width="3.140625" style="1" customWidth="1"/>
    <col min="4" max="5" width="4" style="1" customWidth="1"/>
    <col min="6" max="6" width="3.140625" style="1" customWidth="1"/>
    <col min="7" max="7" width="29.140625" style="1" customWidth="1"/>
    <col min="8" max="8" width="10.7109375" style="1" customWidth="1"/>
    <col min="9" max="10" width="13.7109375" style="1" customWidth="1"/>
    <col min="11" max="11" width="6.7109375" style="1" customWidth="1"/>
    <col min="12" max="15" width="13.7109375" style="1" customWidth="1"/>
    <col min="16" max="16" width="9.140625" style="1" customWidth="1"/>
    <col min="17" max="17" width="6.7109375" style="1" customWidth="1"/>
    <col min="18" max="16384" width="11.42578125" style="1"/>
  </cols>
  <sheetData>
    <row r="1" spans="1:17" ht="35.1" customHeight="1">
      <c r="A1" s="366" t="s">
        <v>79</v>
      </c>
      <c r="B1" s="367"/>
      <c r="C1" s="367"/>
      <c r="D1" s="367"/>
      <c r="E1" s="367"/>
      <c r="F1" s="367"/>
      <c r="G1" s="367"/>
      <c r="H1" s="367"/>
      <c r="I1" s="367"/>
      <c r="J1" s="367"/>
      <c r="K1" s="367"/>
      <c r="L1" s="367"/>
      <c r="M1" s="367"/>
      <c r="N1" s="367"/>
      <c r="O1" s="367"/>
      <c r="P1" s="367"/>
      <c r="Q1" s="368"/>
    </row>
    <row r="2" spans="1:17" ht="6" customHeight="1">
      <c r="Q2" s="76"/>
    </row>
    <row r="3" spans="1:17" ht="20.100000000000001" customHeight="1">
      <c r="A3" s="369" t="s">
        <v>193</v>
      </c>
      <c r="B3" s="370"/>
      <c r="C3" s="370"/>
      <c r="D3" s="370"/>
      <c r="E3" s="370"/>
      <c r="F3" s="370"/>
      <c r="G3" s="370"/>
      <c r="H3" s="370"/>
      <c r="I3" s="370"/>
      <c r="J3" s="370"/>
      <c r="K3" s="370"/>
      <c r="L3" s="370"/>
      <c r="M3" s="370"/>
      <c r="N3" s="370"/>
      <c r="O3" s="370"/>
      <c r="P3" s="370"/>
      <c r="Q3" s="371"/>
    </row>
    <row r="4" spans="1:17" ht="20.100000000000001" customHeight="1">
      <c r="A4" s="403" t="s">
        <v>198</v>
      </c>
      <c r="B4" s="404"/>
      <c r="C4" s="404"/>
      <c r="D4" s="404"/>
      <c r="E4" s="404"/>
      <c r="F4" s="404"/>
      <c r="G4" s="404"/>
      <c r="H4" s="404"/>
      <c r="I4" s="404"/>
      <c r="J4" s="404"/>
      <c r="K4" s="404"/>
      <c r="L4" s="404"/>
      <c r="M4" s="404"/>
      <c r="N4" s="404"/>
      <c r="O4" s="404"/>
      <c r="P4" s="404"/>
      <c r="Q4" s="405"/>
    </row>
    <row r="5" spans="1:17" ht="15" customHeight="1">
      <c r="A5" s="415" t="s">
        <v>78</v>
      </c>
      <c r="B5" s="415" t="s">
        <v>36</v>
      </c>
      <c r="C5" s="415" t="s">
        <v>34</v>
      </c>
      <c r="D5" s="415" t="s">
        <v>35</v>
      </c>
      <c r="E5" s="415" t="s">
        <v>4</v>
      </c>
      <c r="F5" s="415" t="s">
        <v>67</v>
      </c>
      <c r="G5" s="415" t="s">
        <v>5</v>
      </c>
      <c r="H5" s="415" t="s">
        <v>20</v>
      </c>
      <c r="I5" s="108" t="s">
        <v>7</v>
      </c>
      <c r="J5" s="108"/>
      <c r="K5" s="108"/>
      <c r="L5" s="108"/>
      <c r="M5" s="108"/>
      <c r="N5" s="108"/>
      <c r="O5" s="108"/>
      <c r="P5" s="108"/>
      <c r="Q5" s="109"/>
    </row>
    <row r="6" spans="1:17" ht="15" customHeight="1">
      <c r="A6" s="417"/>
      <c r="B6" s="417"/>
      <c r="C6" s="417"/>
      <c r="D6" s="417"/>
      <c r="E6" s="417"/>
      <c r="F6" s="417"/>
      <c r="G6" s="417"/>
      <c r="H6" s="417"/>
      <c r="I6" s="110" t="s">
        <v>6</v>
      </c>
      <c r="J6" s="109"/>
      <c r="K6" s="415" t="s">
        <v>175</v>
      </c>
      <c r="L6" s="419" t="s">
        <v>89</v>
      </c>
      <c r="M6" s="420"/>
      <c r="N6" s="420"/>
      <c r="O6" s="420"/>
      <c r="P6" s="421" t="s">
        <v>118</v>
      </c>
      <c r="Q6" s="421" t="s">
        <v>102</v>
      </c>
    </row>
    <row r="7" spans="1:17" ht="42" customHeight="1">
      <c r="A7" s="418"/>
      <c r="B7" s="418"/>
      <c r="C7" s="418"/>
      <c r="D7" s="418"/>
      <c r="E7" s="418"/>
      <c r="F7" s="418"/>
      <c r="G7" s="418"/>
      <c r="H7" s="418"/>
      <c r="I7" s="107" t="s">
        <v>165</v>
      </c>
      <c r="J7" s="107" t="s">
        <v>21</v>
      </c>
      <c r="K7" s="423"/>
      <c r="L7" s="107" t="s">
        <v>169</v>
      </c>
      <c r="M7" s="107" t="s">
        <v>99</v>
      </c>
      <c r="N7" s="107" t="s">
        <v>100</v>
      </c>
      <c r="O7" s="107" t="s">
        <v>101</v>
      </c>
      <c r="P7" s="422"/>
      <c r="Q7" s="422"/>
    </row>
    <row r="8" spans="1:17" s="184" customFormat="1" ht="22.5">
      <c r="A8" s="209">
        <v>1</v>
      </c>
      <c r="B8" s="200"/>
      <c r="C8" s="200"/>
      <c r="D8" s="200"/>
      <c r="E8" s="200"/>
      <c r="F8" s="200"/>
      <c r="G8" s="206" t="s">
        <v>200</v>
      </c>
      <c r="H8" s="207"/>
      <c r="I8" s="210"/>
      <c r="J8" s="210"/>
      <c r="K8" s="215"/>
      <c r="L8" s="224">
        <f>+L9</f>
        <v>96533.62</v>
      </c>
      <c r="M8" s="224">
        <f t="shared" ref="M8:O11" si="0">+M9</f>
        <v>96533.62</v>
      </c>
      <c r="N8" s="224">
        <f t="shared" si="0"/>
        <v>96533.62</v>
      </c>
      <c r="O8" s="224">
        <f t="shared" si="0"/>
        <v>96533.62</v>
      </c>
      <c r="P8" s="215"/>
      <c r="Q8" s="215"/>
    </row>
    <row r="9" spans="1:17" s="55" customFormat="1" ht="15" customHeight="1">
      <c r="A9" s="195"/>
      <c r="B9" s="195">
        <v>2</v>
      </c>
      <c r="C9" s="195"/>
      <c r="D9" s="195"/>
      <c r="E9" s="195"/>
      <c r="F9" s="196"/>
      <c r="G9" s="201" t="s">
        <v>201</v>
      </c>
      <c r="H9" s="185"/>
      <c r="I9" s="211"/>
      <c r="J9" s="211"/>
      <c r="K9" s="217"/>
      <c r="L9" s="225">
        <f>+L10</f>
        <v>96533.62</v>
      </c>
      <c r="M9" s="225">
        <f t="shared" si="0"/>
        <v>96533.62</v>
      </c>
      <c r="N9" s="225">
        <f t="shared" si="0"/>
        <v>96533.62</v>
      </c>
      <c r="O9" s="225">
        <f t="shared" si="0"/>
        <v>96533.62</v>
      </c>
      <c r="P9" s="220"/>
      <c r="Q9" s="217"/>
    </row>
    <row r="10" spans="1:17" s="55" customFormat="1" ht="22.5">
      <c r="A10" s="196"/>
      <c r="B10" s="185"/>
      <c r="C10" s="195">
        <v>4</v>
      </c>
      <c r="D10" s="195"/>
      <c r="E10" s="195"/>
      <c r="F10" s="196"/>
      <c r="G10" s="203" t="s">
        <v>202</v>
      </c>
      <c r="H10" s="185"/>
      <c r="I10" s="211"/>
      <c r="J10" s="211"/>
      <c r="K10" s="217"/>
      <c r="L10" s="225">
        <f>+L11</f>
        <v>96533.62</v>
      </c>
      <c r="M10" s="225">
        <f t="shared" si="0"/>
        <v>96533.62</v>
      </c>
      <c r="N10" s="225">
        <f t="shared" si="0"/>
        <v>96533.62</v>
      </c>
      <c r="O10" s="225">
        <f t="shared" si="0"/>
        <v>96533.62</v>
      </c>
      <c r="P10" s="217"/>
      <c r="Q10" s="217"/>
    </row>
    <row r="11" spans="1:17" s="55" customFormat="1" ht="15" customHeight="1">
      <c r="A11" s="196"/>
      <c r="B11" s="196"/>
      <c r="C11" s="185"/>
      <c r="D11" s="195">
        <v>2</v>
      </c>
      <c r="E11" s="195"/>
      <c r="F11" s="196"/>
      <c r="G11" s="201" t="s">
        <v>203</v>
      </c>
      <c r="H11" s="185"/>
      <c r="I11" s="211"/>
      <c r="J11" s="211"/>
      <c r="K11" s="217"/>
      <c r="L11" s="225">
        <f>+L12</f>
        <v>96533.62</v>
      </c>
      <c r="M11" s="225">
        <f t="shared" si="0"/>
        <v>96533.62</v>
      </c>
      <c r="N11" s="225">
        <f t="shared" si="0"/>
        <v>96533.62</v>
      </c>
      <c r="O11" s="225">
        <f t="shared" si="0"/>
        <v>96533.62</v>
      </c>
      <c r="P11" s="220"/>
      <c r="Q11" s="217"/>
    </row>
    <row r="12" spans="1:17" s="55" customFormat="1" ht="33.75">
      <c r="A12" s="196"/>
      <c r="B12" s="196"/>
      <c r="C12" s="196"/>
      <c r="D12" s="185"/>
      <c r="E12" s="195">
        <v>418</v>
      </c>
      <c r="F12" s="195"/>
      <c r="G12" s="204" t="s">
        <v>204</v>
      </c>
      <c r="H12" s="195" t="s">
        <v>205</v>
      </c>
      <c r="I12" s="211">
        <v>2</v>
      </c>
      <c r="J12" s="211">
        <v>2</v>
      </c>
      <c r="K12" s="217">
        <f>+J12/I12</f>
        <v>1</v>
      </c>
      <c r="L12" s="225">
        <v>96533.62</v>
      </c>
      <c r="M12" s="225">
        <v>96533.62</v>
      </c>
      <c r="N12" s="225">
        <v>96533.62</v>
      </c>
      <c r="O12" s="225">
        <v>96533.62</v>
      </c>
      <c r="P12" s="223">
        <f>+M12/L12</f>
        <v>1</v>
      </c>
      <c r="Q12" s="217">
        <f>+K12/P12</f>
        <v>1</v>
      </c>
    </row>
    <row r="13" spans="1:17" s="55" customFormat="1" ht="15" customHeight="1">
      <c r="A13" s="196"/>
      <c r="B13" s="196"/>
      <c r="C13" s="196"/>
      <c r="D13" s="196"/>
      <c r="E13" s="196"/>
      <c r="F13" s="195"/>
      <c r="G13" s="202"/>
      <c r="H13" s="195"/>
      <c r="I13" s="212"/>
      <c r="J13" s="212"/>
      <c r="K13" s="216"/>
      <c r="L13" s="226"/>
      <c r="M13" s="226"/>
      <c r="N13" s="226"/>
      <c r="O13" s="226"/>
      <c r="P13" s="216"/>
      <c r="Q13" s="216"/>
    </row>
    <row r="14" spans="1:17" s="184" customFormat="1" ht="22.5">
      <c r="A14" s="200">
        <v>2</v>
      </c>
      <c r="B14" s="200"/>
      <c r="C14" s="200"/>
      <c r="D14" s="200"/>
      <c r="E14" s="199"/>
      <c r="F14" s="207"/>
      <c r="G14" s="208" t="s">
        <v>206</v>
      </c>
      <c r="H14" s="207"/>
      <c r="I14" s="210"/>
      <c r="J14" s="210"/>
      <c r="K14" s="215"/>
      <c r="L14" s="224">
        <f>+L15</f>
        <v>0</v>
      </c>
      <c r="M14" s="224">
        <f t="shared" ref="M14:O17" si="1">+M15</f>
        <v>0</v>
      </c>
      <c r="N14" s="224">
        <f t="shared" si="1"/>
        <v>0</v>
      </c>
      <c r="O14" s="224">
        <f t="shared" si="1"/>
        <v>0</v>
      </c>
      <c r="P14" s="215"/>
      <c r="Q14" s="215"/>
    </row>
    <row r="15" spans="1:17" s="55" customFormat="1" ht="15" customHeight="1">
      <c r="A15" s="185"/>
      <c r="B15" s="185">
        <v>1</v>
      </c>
      <c r="C15" s="185"/>
      <c r="D15" s="185"/>
      <c r="E15" s="196"/>
      <c r="F15" s="196"/>
      <c r="G15" s="201" t="s">
        <v>207</v>
      </c>
      <c r="H15" s="185"/>
      <c r="I15" s="211"/>
      <c r="J15" s="211"/>
      <c r="K15" s="217"/>
      <c r="L15" s="225">
        <f>+L16</f>
        <v>0</v>
      </c>
      <c r="M15" s="225">
        <f t="shared" si="1"/>
        <v>0</v>
      </c>
      <c r="N15" s="225">
        <f t="shared" si="1"/>
        <v>0</v>
      </c>
      <c r="O15" s="225">
        <f t="shared" si="1"/>
        <v>0</v>
      </c>
      <c r="P15" s="220"/>
      <c r="Q15" s="217"/>
    </row>
    <row r="16" spans="1:17" s="55" customFormat="1" ht="22.5">
      <c r="A16" s="185"/>
      <c r="B16" s="185"/>
      <c r="C16" s="185">
        <v>7</v>
      </c>
      <c r="D16" s="185"/>
      <c r="E16" s="196"/>
      <c r="F16" s="196"/>
      <c r="G16" s="203" t="s">
        <v>208</v>
      </c>
      <c r="H16" s="185"/>
      <c r="I16" s="211"/>
      <c r="J16" s="211"/>
      <c r="K16" s="217"/>
      <c r="L16" s="225">
        <f>+L17</f>
        <v>0</v>
      </c>
      <c r="M16" s="225">
        <f t="shared" si="1"/>
        <v>0</v>
      </c>
      <c r="N16" s="225">
        <f t="shared" si="1"/>
        <v>0</v>
      </c>
      <c r="O16" s="225">
        <f t="shared" si="1"/>
        <v>0</v>
      </c>
      <c r="P16" s="220"/>
      <c r="Q16" s="217"/>
    </row>
    <row r="17" spans="1:17" s="55" customFormat="1" ht="15" customHeight="1">
      <c r="A17" s="185"/>
      <c r="B17" s="185"/>
      <c r="C17" s="185"/>
      <c r="D17" s="185">
        <v>2</v>
      </c>
      <c r="E17" s="196"/>
      <c r="F17" s="196"/>
      <c r="G17" s="201" t="s">
        <v>209</v>
      </c>
      <c r="H17" s="185"/>
      <c r="I17" s="211"/>
      <c r="J17" s="211"/>
      <c r="K17" s="217"/>
      <c r="L17" s="225">
        <f>+L18</f>
        <v>0</v>
      </c>
      <c r="M17" s="225">
        <f t="shared" si="1"/>
        <v>0</v>
      </c>
      <c r="N17" s="225">
        <f t="shared" si="1"/>
        <v>0</v>
      </c>
      <c r="O17" s="225">
        <f t="shared" si="1"/>
        <v>0</v>
      </c>
      <c r="P17" s="220"/>
      <c r="Q17" s="217"/>
    </row>
    <row r="18" spans="1:17" s="55" customFormat="1" ht="22.5">
      <c r="A18" s="185"/>
      <c r="B18" s="185"/>
      <c r="C18" s="185"/>
      <c r="D18" s="185"/>
      <c r="E18" s="196">
        <v>301</v>
      </c>
      <c r="F18" s="196"/>
      <c r="G18" s="203" t="s">
        <v>210</v>
      </c>
      <c r="H18" s="185" t="s">
        <v>211</v>
      </c>
      <c r="I18" s="211">
        <v>0</v>
      </c>
      <c r="J18" s="211">
        <v>0</v>
      </c>
      <c r="K18" s="217" t="e">
        <f>+J18/I18</f>
        <v>#DIV/0!</v>
      </c>
      <c r="L18" s="225">
        <v>0</v>
      </c>
      <c r="M18" s="225">
        <v>0</v>
      </c>
      <c r="N18" s="225">
        <v>0</v>
      </c>
      <c r="O18" s="225">
        <v>0</v>
      </c>
      <c r="P18" s="223" t="e">
        <f>+M18/L18</f>
        <v>#DIV/0!</v>
      </c>
      <c r="Q18" s="217" t="e">
        <f>+K18/P18</f>
        <v>#DIV/0!</v>
      </c>
    </row>
    <row r="19" spans="1:17" s="55" customFormat="1" ht="15" customHeight="1">
      <c r="A19" s="196"/>
      <c r="B19" s="196"/>
      <c r="C19" s="196"/>
      <c r="D19" s="196"/>
      <c r="E19" s="196"/>
      <c r="F19" s="196"/>
      <c r="G19" s="201"/>
      <c r="H19" s="185"/>
      <c r="I19" s="211"/>
      <c r="J19" s="211"/>
      <c r="K19" s="217"/>
      <c r="L19" s="225"/>
      <c r="M19" s="225"/>
      <c r="N19" s="225"/>
      <c r="O19" s="225"/>
      <c r="P19" s="220"/>
      <c r="Q19" s="217"/>
    </row>
    <row r="20" spans="1:17" s="184" customFormat="1" ht="22.5">
      <c r="A20" s="200">
        <v>3</v>
      </c>
      <c r="B20" s="200"/>
      <c r="C20" s="200"/>
      <c r="D20" s="200"/>
      <c r="E20" s="199"/>
      <c r="F20" s="199"/>
      <c r="G20" s="206" t="s">
        <v>212</v>
      </c>
      <c r="H20" s="200"/>
      <c r="I20" s="213"/>
      <c r="J20" s="213"/>
      <c r="K20" s="218"/>
      <c r="L20" s="227">
        <f>+L21</f>
        <v>5884136.2800000003</v>
      </c>
      <c r="M20" s="227">
        <f t="shared" ref="M20:O23" si="2">+M21</f>
        <v>5884136.2800000003</v>
      </c>
      <c r="N20" s="227">
        <f t="shared" si="2"/>
        <v>5815281.2000000002</v>
      </c>
      <c r="O20" s="227">
        <f t="shared" si="2"/>
        <v>5815281.2000000002</v>
      </c>
      <c r="P20" s="221"/>
      <c r="Q20" s="218"/>
    </row>
    <row r="21" spans="1:17" s="55" customFormat="1" ht="15" customHeight="1">
      <c r="A21" s="185"/>
      <c r="B21" s="185">
        <v>2</v>
      </c>
      <c r="C21" s="185"/>
      <c r="D21" s="185"/>
      <c r="E21" s="196"/>
      <c r="F21" s="196"/>
      <c r="G21" s="201" t="s">
        <v>201</v>
      </c>
      <c r="H21" s="185"/>
      <c r="I21" s="211"/>
      <c r="J21" s="211"/>
      <c r="K21" s="217"/>
      <c r="L21" s="225">
        <f>+L22</f>
        <v>5884136.2800000003</v>
      </c>
      <c r="M21" s="225">
        <f t="shared" si="2"/>
        <v>5884136.2800000003</v>
      </c>
      <c r="N21" s="225">
        <f t="shared" si="2"/>
        <v>5815281.2000000002</v>
      </c>
      <c r="O21" s="225">
        <f t="shared" si="2"/>
        <v>5815281.2000000002</v>
      </c>
      <c r="P21" s="220"/>
      <c r="Q21" s="217"/>
    </row>
    <row r="22" spans="1:17" s="55" customFormat="1" ht="15" customHeight="1">
      <c r="A22" s="185"/>
      <c r="B22" s="185"/>
      <c r="C22" s="185">
        <v>1</v>
      </c>
      <c r="D22" s="185"/>
      <c r="E22" s="196"/>
      <c r="F22" s="196"/>
      <c r="G22" s="201" t="s">
        <v>213</v>
      </c>
      <c r="H22" s="185"/>
      <c r="I22" s="211"/>
      <c r="J22" s="211"/>
      <c r="K22" s="217"/>
      <c r="L22" s="225">
        <f>+L23</f>
        <v>5884136.2800000003</v>
      </c>
      <c r="M22" s="225">
        <f t="shared" si="2"/>
        <v>5884136.2800000003</v>
      </c>
      <c r="N22" s="225">
        <f t="shared" si="2"/>
        <v>5815281.2000000002</v>
      </c>
      <c r="O22" s="225">
        <f t="shared" si="2"/>
        <v>5815281.2000000002</v>
      </c>
      <c r="P22" s="220"/>
      <c r="Q22" s="217"/>
    </row>
    <row r="23" spans="1:17" s="55" customFormat="1" ht="15" customHeight="1">
      <c r="A23" s="185"/>
      <c r="B23" s="185"/>
      <c r="C23" s="185"/>
      <c r="D23" s="185">
        <v>6</v>
      </c>
      <c r="E23" s="196"/>
      <c r="F23" s="196"/>
      <c r="G23" s="201" t="s">
        <v>214</v>
      </c>
      <c r="H23" s="185"/>
      <c r="I23" s="211"/>
      <c r="J23" s="211"/>
      <c r="K23" s="217"/>
      <c r="L23" s="225">
        <f>+L24</f>
        <v>5884136.2800000003</v>
      </c>
      <c r="M23" s="225">
        <f t="shared" si="2"/>
        <v>5884136.2800000003</v>
      </c>
      <c r="N23" s="225">
        <f t="shared" si="2"/>
        <v>5815281.2000000002</v>
      </c>
      <c r="O23" s="225">
        <f t="shared" si="2"/>
        <v>5815281.2000000002</v>
      </c>
      <c r="P23" s="220"/>
      <c r="Q23" s="217"/>
    </row>
    <row r="24" spans="1:17" s="55" customFormat="1" ht="15" customHeight="1">
      <c r="A24" s="185"/>
      <c r="B24" s="185"/>
      <c r="C24" s="185"/>
      <c r="D24" s="185"/>
      <c r="E24" s="196">
        <v>331</v>
      </c>
      <c r="F24" s="196"/>
      <c r="G24" s="203" t="s">
        <v>215</v>
      </c>
      <c r="H24" s="185" t="s">
        <v>216</v>
      </c>
      <c r="I24" s="211">
        <v>0</v>
      </c>
      <c r="J24" s="211">
        <v>0</v>
      </c>
      <c r="K24" s="217" t="e">
        <f>+J24/I24</f>
        <v>#DIV/0!</v>
      </c>
      <c r="L24" s="225">
        <v>5884136.2800000003</v>
      </c>
      <c r="M24" s="225">
        <v>5884136.2800000003</v>
      </c>
      <c r="N24" s="225">
        <v>5815281.2000000002</v>
      </c>
      <c r="O24" s="225">
        <v>5815281.2000000002</v>
      </c>
      <c r="P24" s="223">
        <f>+M24/L24</f>
        <v>1</v>
      </c>
      <c r="Q24" s="217" t="e">
        <f>+K24/P24</f>
        <v>#DIV/0!</v>
      </c>
    </row>
    <row r="25" spans="1:17" s="55" customFormat="1" ht="15" customHeight="1">
      <c r="A25" s="196"/>
      <c r="B25" s="196"/>
      <c r="C25" s="196"/>
      <c r="D25" s="196"/>
      <c r="E25" s="196"/>
      <c r="F25" s="196"/>
      <c r="G25" s="201"/>
      <c r="H25" s="185"/>
      <c r="I25" s="211"/>
      <c r="J25" s="211"/>
      <c r="K25" s="217"/>
      <c r="L25" s="225"/>
      <c r="M25" s="225"/>
      <c r="N25" s="225"/>
      <c r="O25" s="225"/>
      <c r="P25" s="220"/>
      <c r="Q25" s="217"/>
    </row>
    <row r="26" spans="1:17" s="55" customFormat="1" ht="15" customHeight="1">
      <c r="A26" s="196"/>
      <c r="B26" s="196"/>
      <c r="C26" s="196"/>
      <c r="D26" s="196"/>
      <c r="E26" s="196"/>
      <c r="F26" s="196"/>
      <c r="G26" s="201"/>
      <c r="H26" s="185"/>
      <c r="I26" s="211"/>
      <c r="J26" s="211"/>
      <c r="K26" s="217"/>
      <c r="L26" s="225"/>
      <c r="M26" s="225"/>
      <c r="N26" s="225"/>
      <c r="O26" s="225"/>
      <c r="P26" s="220"/>
      <c r="Q26" s="217"/>
    </row>
    <row r="27" spans="1:17" s="55" customFormat="1" ht="15" customHeight="1">
      <c r="A27" s="196"/>
      <c r="B27" s="196"/>
      <c r="C27" s="196"/>
      <c r="D27" s="196"/>
      <c r="E27" s="196"/>
      <c r="F27" s="196"/>
      <c r="G27" s="196"/>
      <c r="H27" s="185"/>
      <c r="I27" s="211"/>
      <c r="J27" s="211"/>
      <c r="K27" s="217"/>
      <c r="L27" s="225"/>
      <c r="M27" s="225"/>
      <c r="N27" s="225"/>
      <c r="O27" s="225"/>
      <c r="P27" s="220"/>
      <c r="Q27" s="217"/>
    </row>
    <row r="28" spans="1:17" s="184" customFormat="1" ht="15" customHeight="1">
      <c r="A28" s="199"/>
      <c r="B28" s="199"/>
      <c r="C28" s="199"/>
      <c r="D28" s="199"/>
      <c r="E28" s="199"/>
      <c r="F28" s="199"/>
      <c r="G28" s="200" t="s">
        <v>199</v>
      </c>
      <c r="H28" s="200"/>
      <c r="I28" s="213"/>
      <c r="J28" s="213"/>
      <c r="K28" s="218"/>
      <c r="L28" s="227">
        <f>+L24+L18+L12</f>
        <v>5980669.9000000004</v>
      </c>
      <c r="M28" s="227">
        <f t="shared" ref="M28:O28" si="3">+M24+M18+M12</f>
        <v>5980669.9000000004</v>
      </c>
      <c r="N28" s="227">
        <f t="shared" si="3"/>
        <v>5911814.8200000003</v>
      </c>
      <c r="O28" s="227">
        <f t="shared" si="3"/>
        <v>5911814.8200000003</v>
      </c>
      <c r="P28" s="221"/>
      <c r="Q28" s="218"/>
    </row>
    <row r="29" spans="1:17" s="34" customFormat="1" ht="15" customHeight="1">
      <c r="A29" s="197"/>
      <c r="B29" s="198"/>
      <c r="C29" s="198"/>
      <c r="D29" s="198"/>
      <c r="E29" s="198"/>
      <c r="F29" s="198"/>
      <c r="G29" s="198"/>
      <c r="H29" s="205"/>
      <c r="I29" s="214"/>
      <c r="J29" s="214"/>
      <c r="K29" s="219"/>
      <c r="L29" s="228"/>
      <c r="M29" s="228"/>
      <c r="N29" s="228"/>
      <c r="O29" s="228"/>
      <c r="P29" s="222"/>
      <c r="Q29" s="219"/>
    </row>
    <row r="30" spans="1:17">
      <c r="B30" s="19"/>
      <c r="C30" s="19"/>
      <c r="H30" s="117"/>
    </row>
    <row r="31" spans="1:17">
      <c r="B31" s="5"/>
      <c r="C31" s="5"/>
      <c r="L31" s="7"/>
      <c r="M31" s="7"/>
    </row>
    <row r="32" spans="1:17">
      <c r="B32" s="8"/>
      <c r="C32" s="8"/>
      <c r="L32" s="10"/>
      <c r="M32" s="10"/>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Normal="100" workbookViewId="0">
      <selection activeCell="A5" sqref="A5:A6"/>
    </sheetView>
  </sheetViews>
  <sheetFormatPr baseColWidth="10" defaultColWidth="11.42578125" defaultRowHeight="13.5"/>
  <cols>
    <col min="1" max="1" width="6.7109375" style="1" customWidth="1"/>
    <col min="2" max="3" width="3.42578125" style="1" customWidth="1"/>
    <col min="4" max="4" width="4.5703125" style="1" customWidth="1"/>
    <col min="5" max="5" width="3.7109375" style="1" customWidth="1"/>
    <col min="6" max="6" width="47" style="1" customWidth="1"/>
    <col min="7" max="7" width="110.42578125" style="1" customWidth="1"/>
    <col min="8" max="16384" width="11.42578125" style="1"/>
  </cols>
  <sheetData>
    <row r="1" spans="1:7" ht="35.1" customHeight="1" thickBot="1">
      <c r="A1" s="383" t="s">
        <v>80</v>
      </c>
      <c r="B1" s="384"/>
      <c r="C1" s="384"/>
      <c r="D1" s="384"/>
      <c r="E1" s="384"/>
      <c r="F1" s="384"/>
      <c r="G1" s="385"/>
    </row>
    <row r="2" spans="1:7" ht="6" customHeight="1" thickBot="1">
      <c r="G2" s="76"/>
    </row>
    <row r="3" spans="1:7" ht="20.100000000000001" customHeight="1">
      <c r="A3" s="425" t="s">
        <v>217</v>
      </c>
      <c r="B3" s="426"/>
      <c r="C3" s="426"/>
      <c r="D3" s="426"/>
      <c r="E3" s="426"/>
      <c r="F3" s="426"/>
      <c r="G3" s="427"/>
    </row>
    <row r="4" spans="1:7" ht="20.100000000000001" customHeight="1">
      <c r="A4" s="428" t="s">
        <v>190</v>
      </c>
      <c r="B4" s="404"/>
      <c r="C4" s="404"/>
      <c r="D4" s="404"/>
      <c r="E4" s="404"/>
      <c r="F4" s="404"/>
      <c r="G4" s="429"/>
    </row>
    <row r="5" spans="1:7" ht="34.15" customHeight="1">
      <c r="A5" s="424" t="s">
        <v>78</v>
      </c>
      <c r="B5" s="415" t="s">
        <v>36</v>
      </c>
      <c r="C5" s="415" t="s">
        <v>34</v>
      </c>
      <c r="D5" s="415" t="s">
        <v>35</v>
      </c>
      <c r="E5" s="415" t="s">
        <v>4</v>
      </c>
      <c r="F5" s="415" t="s">
        <v>5</v>
      </c>
      <c r="G5" s="430" t="s">
        <v>119</v>
      </c>
    </row>
    <row r="6" spans="1:7" ht="20.45" customHeight="1">
      <c r="A6" s="365"/>
      <c r="B6" s="423"/>
      <c r="C6" s="423"/>
      <c r="D6" s="423"/>
      <c r="E6" s="423"/>
      <c r="F6" s="423"/>
      <c r="G6" s="431"/>
    </row>
    <row r="7" spans="1:7" s="55" customFormat="1" ht="15" customHeight="1">
      <c r="A7" s="340">
        <v>1</v>
      </c>
      <c r="B7" s="200"/>
      <c r="C7" s="200"/>
      <c r="D7" s="200"/>
      <c r="E7" s="200"/>
      <c r="F7" s="201" t="s">
        <v>200</v>
      </c>
      <c r="G7" s="341"/>
    </row>
    <row r="8" spans="1:7" s="55" customFormat="1" ht="15" customHeight="1">
      <c r="A8" s="342"/>
      <c r="B8" s="195">
        <v>2</v>
      </c>
      <c r="C8" s="195"/>
      <c r="D8" s="195"/>
      <c r="E8" s="195"/>
      <c r="F8" s="202" t="s">
        <v>201</v>
      </c>
      <c r="G8" s="343"/>
    </row>
    <row r="9" spans="1:7" s="55" customFormat="1" ht="15" customHeight="1">
      <c r="A9" s="344"/>
      <c r="B9" s="185"/>
      <c r="C9" s="195">
        <v>4</v>
      </c>
      <c r="D9" s="195"/>
      <c r="E9" s="195"/>
      <c r="F9" s="202" t="s">
        <v>202</v>
      </c>
      <c r="G9" s="343"/>
    </row>
    <row r="10" spans="1:7" s="55" customFormat="1" ht="15" customHeight="1">
      <c r="A10" s="344"/>
      <c r="B10" s="196"/>
      <c r="C10" s="185"/>
      <c r="D10" s="195">
        <v>2</v>
      </c>
      <c r="E10" s="195"/>
      <c r="F10" s="201" t="s">
        <v>203</v>
      </c>
      <c r="G10" s="345"/>
    </row>
    <row r="11" spans="1:7" s="55" customFormat="1" ht="22.5">
      <c r="A11" s="344"/>
      <c r="B11" s="196"/>
      <c r="C11" s="196"/>
      <c r="D11" s="185"/>
      <c r="E11" s="195">
        <v>418</v>
      </c>
      <c r="F11" s="204" t="s">
        <v>204</v>
      </c>
      <c r="G11" s="346" t="s">
        <v>250</v>
      </c>
    </row>
    <row r="12" spans="1:7" s="55" customFormat="1" ht="15" customHeight="1">
      <c r="A12" s="347"/>
      <c r="B12" s="56"/>
      <c r="C12" s="56"/>
      <c r="D12" s="56"/>
      <c r="E12" s="56"/>
      <c r="F12" s="56"/>
      <c r="G12" s="348"/>
    </row>
    <row r="13" spans="1:7" s="55" customFormat="1" ht="15" customHeight="1">
      <c r="A13" s="349">
        <v>2</v>
      </c>
      <c r="B13" s="200"/>
      <c r="C13" s="200"/>
      <c r="D13" s="200"/>
      <c r="E13" s="199"/>
      <c r="F13" s="201" t="s">
        <v>206</v>
      </c>
      <c r="G13" s="348"/>
    </row>
    <row r="14" spans="1:7" s="55" customFormat="1" ht="15" customHeight="1">
      <c r="A14" s="330"/>
      <c r="B14" s="185">
        <v>1</v>
      </c>
      <c r="C14" s="185"/>
      <c r="D14" s="185"/>
      <c r="E14" s="196"/>
      <c r="F14" s="201" t="s">
        <v>207</v>
      </c>
      <c r="G14" s="348"/>
    </row>
    <row r="15" spans="1:7" s="55" customFormat="1" ht="15" customHeight="1">
      <c r="A15" s="330"/>
      <c r="B15" s="185"/>
      <c r="C15" s="185">
        <v>7</v>
      </c>
      <c r="D15" s="185"/>
      <c r="E15" s="196"/>
      <c r="F15" s="201" t="s">
        <v>208</v>
      </c>
      <c r="G15" s="345"/>
    </row>
    <row r="16" spans="1:7" s="55" customFormat="1" ht="15" customHeight="1">
      <c r="A16" s="330"/>
      <c r="B16" s="185"/>
      <c r="C16" s="185"/>
      <c r="D16" s="185">
        <v>2</v>
      </c>
      <c r="E16" s="196"/>
      <c r="F16" s="201" t="s">
        <v>209</v>
      </c>
      <c r="G16" s="345"/>
    </row>
    <row r="17" spans="1:7" s="55" customFormat="1" ht="24.95" customHeight="1">
      <c r="A17" s="330"/>
      <c r="B17" s="185"/>
      <c r="C17" s="185"/>
      <c r="D17" s="185"/>
      <c r="E17" s="196">
        <v>301</v>
      </c>
      <c r="F17" s="203" t="s">
        <v>210</v>
      </c>
      <c r="G17" s="350" t="s">
        <v>276</v>
      </c>
    </row>
    <row r="18" spans="1:7" s="55" customFormat="1" ht="15" customHeight="1">
      <c r="A18" s="347"/>
      <c r="B18" s="56"/>
      <c r="C18" s="56"/>
      <c r="D18" s="56"/>
      <c r="E18" s="56"/>
      <c r="F18" s="56"/>
      <c r="G18" s="345"/>
    </row>
    <row r="19" spans="1:7" s="55" customFormat="1" ht="15" customHeight="1">
      <c r="A19" s="349">
        <v>3</v>
      </c>
      <c r="B19" s="200"/>
      <c r="C19" s="200"/>
      <c r="D19" s="200"/>
      <c r="E19" s="199"/>
      <c r="F19" s="201" t="s">
        <v>212</v>
      </c>
      <c r="G19" s="345"/>
    </row>
    <row r="20" spans="1:7" s="55" customFormat="1" ht="15" customHeight="1">
      <c r="A20" s="330"/>
      <c r="B20" s="185">
        <v>2</v>
      </c>
      <c r="C20" s="185"/>
      <c r="D20" s="185"/>
      <c r="E20" s="196"/>
      <c r="F20" s="201" t="s">
        <v>201</v>
      </c>
      <c r="G20" s="345"/>
    </row>
    <row r="21" spans="1:7" s="55" customFormat="1" ht="15" customHeight="1">
      <c r="A21" s="330"/>
      <c r="B21" s="185"/>
      <c r="C21" s="185">
        <v>1</v>
      </c>
      <c r="D21" s="185"/>
      <c r="E21" s="196"/>
      <c r="F21" s="201" t="s">
        <v>213</v>
      </c>
      <c r="G21" s="345"/>
    </row>
    <row r="22" spans="1:7" s="55" customFormat="1" ht="15" customHeight="1">
      <c r="A22" s="330"/>
      <c r="B22" s="185"/>
      <c r="C22" s="185"/>
      <c r="D22" s="185">
        <v>6</v>
      </c>
      <c r="E22" s="196"/>
      <c r="F22" s="201" t="s">
        <v>214</v>
      </c>
      <c r="G22" s="345"/>
    </row>
    <row r="23" spans="1:7" s="55" customFormat="1" ht="24.95" customHeight="1">
      <c r="A23" s="330"/>
      <c r="B23" s="185"/>
      <c r="C23" s="185"/>
      <c r="D23" s="185"/>
      <c r="E23" s="196">
        <v>331</v>
      </c>
      <c r="F23" s="201" t="s">
        <v>215</v>
      </c>
      <c r="G23" s="350" t="s">
        <v>276</v>
      </c>
    </row>
    <row r="24" spans="1:7" s="55" customFormat="1" ht="15" customHeight="1">
      <c r="A24" s="347"/>
      <c r="B24" s="56"/>
      <c r="C24" s="56"/>
      <c r="D24" s="56"/>
      <c r="E24" s="56"/>
      <c r="F24" s="56"/>
      <c r="G24" s="345"/>
    </row>
    <row r="25" spans="1:7" s="55" customFormat="1" ht="15" customHeight="1">
      <c r="A25" s="347"/>
      <c r="B25" s="56"/>
      <c r="C25" s="56"/>
      <c r="D25" s="56"/>
      <c r="E25" s="56"/>
      <c r="F25" s="56"/>
      <c r="G25" s="345"/>
    </row>
    <row r="26" spans="1:7" s="55" customFormat="1" ht="15" customHeight="1">
      <c r="A26" s="347"/>
      <c r="B26" s="56"/>
      <c r="C26" s="56"/>
      <c r="D26" s="56"/>
      <c r="E26" s="56"/>
      <c r="F26" s="56"/>
      <c r="G26" s="345"/>
    </row>
    <row r="27" spans="1:7" s="55" customFormat="1" ht="15" customHeight="1">
      <c r="A27" s="347"/>
      <c r="B27" s="56"/>
      <c r="C27" s="56"/>
      <c r="D27" s="56"/>
      <c r="E27" s="56"/>
      <c r="F27" s="56"/>
      <c r="G27" s="345"/>
    </row>
    <row r="28" spans="1:7" s="55" customFormat="1" ht="15" customHeight="1">
      <c r="A28" s="347"/>
      <c r="B28" s="56"/>
      <c r="C28" s="56"/>
      <c r="D28" s="56"/>
      <c r="E28" s="56"/>
      <c r="F28" s="56"/>
      <c r="G28" s="345"/>
    </row>
    <row r="29" spans="1:7" s="55" customFormat="1" ht="15" customHeight="1">
      <c r="A29" s="347"/>
      <c r="B29" s="56"/>
      <c r="C29" s="56"/>
      <c r="D29" s="56"/>
      <c r="E29" s="56"/>
      <c r="F29" s="56"/>
      <c r="G29" s="345"/>
    </row>
    <row r="30" spans="1:7" s="55" customFormat="1" ht="15" customHeight="1">
      <c r="A30" s="347"/>
      <c r="B30" s="56"/>
      <c r="C30" s="56"/>
      <c r="D30" s="56"/>
      <c r="E30" s="56"/>
      <c r="F30" s="56"/>
      <c r="G30" s="345"/>
    </row>
    <row r="31" spans="1:7" s="55" customFormat="1" ht="15" customHeight="1">
      <c r="A31" s="347"/>
      <c r="B31" s="56"/>
      <c r="C31" s="56"/>
      <c r="D31" s="56"/>
      <c r="E31" s="56"/>
      <c r="F31" s="56"/>
      <c r="G31" s="345"/>
    </row>
    <row r="32" spans="1:7" s="55" customFormat="1" ht="15" customHeight="1" thickBot="1">
      <c r="A32" s="351"/>
      <c r="B32" s="352"/>
      <c r="C32" s="352"/>
      <c r="D32" s="352"/>
      <c r="E32" s="352"/>
      <c r="F32" s="352"/>
      <c r="G32" s="353"/>
    </row>
    <row r="33" spans="2:7">
      <c r="B33" s="19"/>
      <c r="C33" s="19"/>
    </row>
    <row r="34" spans="2:7">
      <c r="B34" s="5"/>
      <c r="C34" s="5"/>
      <c r="F34" s="36"/>
      <c r="G34" s="7"/>
    </row>
    <row r="35" spans="2:7">
      <c r="B35" s="9"/>
      <c r="C35" s="9"/>
      <c r="F35" s="37"/>
      <c r="G35" s="10"/>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zoomScale="85" zoomScaleNormal="85" zoomScaleSheetLayoutView="70" workbookViewId="0">
      <selection activeCell="A9" sqref="A9"/>
    </sheetView>
  </sheetViews>
  <sheetFormatPr baseColWidth="10" defaultColWidth="11.42578125" defaultRowHeight="13.5"/>
  <cols>
    <col min="1" max="1" width="3.85546875" style="38" customWidth="1"/>
    <col min="2" max="4" width="3.140625" style="38" customWidth="1"/>
    <col min="5" max="5" width="4" style="38" customWidth="1"/>
    <col min="6" max="6" width="29.140625" style="38" customWidth="1"/>
    <col min="7" max="7" width="8" style="38" customWidth="1"/>
    <col min="8" max="10" width="15.7109375" style="38" customWidth="1"/>
    <col min="11" max="12" width="6.7109375" style="38" customWidth="1"/>
    <col min="13" max="17" width="15.7109375" style="38" customWidth="1"/>
    <col min="18" max="21" width="6.7109375" style="38" customWidth="1"/>
    <col min="22" max="16384" width="11.42578125" style="38"/>
  </cols>
  <sheetData>
    <row r="1" spans="1:21" ht="25.15" customHeight="1">
      <c r="A1" s="432" t="s">
        <v>82</v>
      </c>
      <c r="B1" s="433"/>
      <c r="C1" s="433"/>
      <c r="D1" s="433"/>
      <c r="E1" s="433"/>
      <c r="F1" s="433"/>
      <c r="G1" s="433"/>
      <c r="H1" s="433"/>
      <c r="I1" s="433"/>
      <c r="J1" s="433"/>
      <c r="K1" s="433"/>
      <c r="L1" s="433"/>
      <c r="M1" s="433"/>
      <c r="N1" s="433"/>
      <c r="O1" s="433"/>
      <c r="P1" s="433"/>
      <c r="Q1" s="433"/>
      <c r="R1" s="433"/>
      <c r="S1" s="433"/>
      <c r="T1" s="433"/>
      <c r="U1" s="434"/>
    </row>
    <row r="2" spans="1:21" ht="25.15" customHeight="1">
      <c r="A2" s="435" t="s">
        <v>218</v>
      </c>
      <c r="B2" s="436"/>
      <c r="C2" s="436"/>
      <c r="D2" s="436"/>
      <c r="E2" s="436"/>
      <c r="F2" s="436"/>
      <c r="G2" s="436"/>
      <c r="H2" s="436"/>
      <c r="I2" s="436"/>
      <c r="J2" s="436"/>
      <c r="K2" s="436"/>
      <c r="L2" s="436"/>
      <c r="M2" s="436"/>
      <c r="N2" s="436"/>
      <c r="O2" s="436"/>
      <c r="P2" s="436"/>
      <c r="Q2" s="436"/>
      <c r="R2" s="436"/>
      <c r="S2" s="436"/>
      <c r="T2" s="436"/>
      <c r="U2" s="437"/>
    </row>
    <row r="3" spans="1:21" ht="6" customHeight="1">
      <c r="U3" s="100"/>
    </row>
    <row r="4" spans="1:21" ht="20.100000000000001" customHeight="1">
      <c r="A4" s="441" t="s">
        <v>219</v>
      </c>
      <c r="B4" s="442"/>
      <c r="C4" s="442"/>
      <c r="D4" s="442"/>
      <c r="E4" s="442"/>
      <c r="F4" s="442"/>
      <c r="G4" s="442"/>
      <c r="H4" s="442"/>
      <c r="I4" s="442"/>
      <c r="J4" s="442"/>
      <c r="K4" s="442"/>
      <c r="L4" s="442"/>
      <c r="M4" s="442"/>
      <c r="N4" s="442"/>
      <c r="O4" s="442"/>
      <c r="P4" s="442"/>
      <c r="Q4" s="442"/>
      <c r="R4" s="442"/>
      <c r="S4" s="442"/>
      <c r="T4" s="442"/>
      <c r="U4" s="443"/>
    </row>
    <row r="5" spans="1:21" ht="20.100000000000001" customHeight="1">
      <c r="A5" s="444" t="s">
        <v>190</v>
      </c>
      <c r="B5" s="445"/>
      <c r="C5" s="445"/>
      <c r="D5" s="445"/>
      <c r="E5" s="445"/>
      <c r="F5" s="445"/>
      <c r="G5" s="445"/>
      <c r="H5" s="445"/>
      <c r="I5" s="445"/>
      <c r="J5" s="445"/>
      <c r="K5" s="445"/>
      <c r="L5" s="445"/>
      <c r="M5" s="445"/>
      <c r="N5" s="445"/>
      <c r="O5" s="445"/>
      <c r="P5" s="445"/>
      <c r="Q5" s="445"/>
      <c r="R5" s="445"/>
      <c r="S5" s="445"/>
      <c r="T5" s="445"/>
      <c r="U5" s="446"/>
    </row>
    <row r="6" spans="1:21" ht="15" customHeight="1">
      <c r="A6" s="447" t="s">
        <v>78</v>
      </c>
      <c r="B6" s="438" t="s">
        <v>36</v>
      </c>
      <c r="C6" s="438" t="s">
        <v>34</v>
      </c>
      <c r="D6" s="438" t="s">
        <v>35</v>
      </c>
      <c r="E6" s="438" t="s">
        <v>4</v>
      </c>
      <c r="F6" s="438" t="s">
        <v>5</v>
      </c>
      <c r="G6" s="438" t="s">
        <v>20</v>
      </c>
      <c r="H6" s="161" t="s">
        <v>7</v>
      </c>
      <c r="I6" s="161"/>
      <c r="J6" s="161"/>
      <c r="K6" s="161"/>
      <c r="L6" s="161"/>
      <c r="M6" s="161"/>
      <c r="N6" s="161"/>
      <c r="O6" s="161"/>
      <c r="P6" s="161"/>
      <c r="Q6" s="161"/>
      <c r="R6" s="161"/>
      <c r="S6" s="161"/>
      <c r="T6" s="161"/>
      <c r="U6" s="162"/>
    </row>
    <row r="7" spans="1:21" ht="15" customHeight="1">
      <c r="A7" s="448"/>
      <c r="B7" s="439"/>
      <c r="C7" s="439"/>
      <c r="D7" s="439"/>
      <c r="E7" s="439"/>
      <c r="F7" s="439"/>
      <c r="G7" s="439"/>
      <c r="H7" s="450" t="s">
        <v>6</v>
      </c>
      <c r="I7" s="451"/>
      <c r="J7" s="452"/>
      <c r="K7" s="450" t="s">
        <v>40</v>
      </c>
      <c r="L7" s="452"/>
      <c r="M7" s="450" t="s">
        <v>89</v>
      </c>
      <c r="N7" s="451"/>
      <c r="O7" s="451"/>
      <c r="P7" s="451"/>
      <c r="Q7" s="452"/>
      <c r="R7" s="453" t="s">
        <v>40</v>
      </c>
      <c r="S7" s="454"/>
      <c r="T7" s="454"/>
      <c r="U7" s="455"/>
    </row>
    <row r="8" spans="1:21" ht="33" customHeight="1">
      <c r="A8" s="449"/>
      <c r="B8" s="440"/>
      <c r="C8" s="440"/>
      <c r="D8" s="440"/>
      <c r="E8" s="440"/>
      <c r="F8" s="440"/>
      <c r="G8" s="440"/>
      <c r="H8" s="163" t="s">
        <v>117</v>
      </c>
      <c r="I8" s="163" t="s">
        <v>170</v>
      </c>
      <c r="J8" s="163" t="s">
        <v>39</v>
      </c>
      <c r="K8" s="164" t="s">
        <v>41</v>
      </c>
      <c r="L8" s="164" t="s">
        <v>42</v>
      </c>
      <c r="M8" s="163" t="s">
        <v>113</v>
      </c>
      <c r="N8" s="163" t="s">
        <v>112</v>
      </c>
      <c r="O8" s="163" t="s">
        <v>43</v>
      </c>
      <c r="P8" s="163" t="s">
        <v>44</v>
      </c>
      <c r="Q8" s="163" t="s">
        <v>103</v>
      </c>
      <c r="R8" s="164" t="s">
        <v>105</v>
      </c>
      <c r="S8" s="164" t="s">
        <v>106</v>
      </c>
      <c r="T8" s="164" t="s">
        <v>107</v>
      </c>
      <c r="U8" s="164" t="s">
        <v>108</v>
      </c>
    </row>
    <row r="9" spans="1:21" s="83" customFormat="1" ht="15" customHeight="1">
      <c r="A9" s="80"/>
      <c r="B9" s="80"/>
      <c r="C9" s="81"/>
      <c r="D9" s="81"/>
      <c r="E9" s="81"/>
      <c r="F9" s="81"/>
      <c r="G9" s="82"/>
      <c r="H9" s="82"/>
      <c r="I9" s="82"/>
      <c r="J9" s="82"/>
      <c r="K9" s="82"/>
      <c r="L9" s="82"/>
      <c r="M9" s="82"/>
      <c r="N9" s="82"/>
      <c r="O9" s="82"/>
      <c r="P9" s="82"/>
      <c r="Q9" s="82"/>
      <c r="R9" s="82"/>
      <c r="S9" s="82"/>
      <c r="T9" s="82"/>
      <c r="U9" s="82"/>
    </row>
    <row r="10" spans="1:21" s="83" customFormat="1" ht="15" customHeight="1">
      <c r="A10" s="85"/>
      <c r="B10" s="82"/>
      <c r="C10" s="82"/>
      <c r="D10" s="82"/>
      <c r="E10" s="82"/>
      <c r="F10" s="82"/>
      <c r="G10" s="82"/>
      <c r="H10" s="82"/>
      <c r="I10" s="82"/>
      <c r="J10" s="82"/>
      <c r="K10" s="82"/>
      <c r="L10" s="82"/>
      <c r="M10" s="84"/>
      <c r="N10" s="84"/>
      <c r="O10" s="84"/>
      <c r="P10" s="82"/>
      <c r="Q10" s="82"/>
      <c r="R10" s="82"/>
      <c r="S10" s="82"/>
      <c r="T10" s="82"/>
      <c r="U10" s="82"/>
    </row>
    <row r="11" spans="1:21" s="83" customFormat="1" ht="15" customHeight="1">
      <c r="A11" s="85"/>
      <c r="B11" s="81"/>
      <c r="C11" s="82"/>
      <c r="D11" s="82"/>
      <c r="E11" s="82"/>
      <c r="F11" s="85"/>
      <c r="G11" s="81"/>
      <c r="H11" s="81"/>
      <c r="I11" s="86"/>
      <c r="J11" s="86"/>
      <c r="K11" s="86"/>
      <c r="L11" s="87"/>
      <c r="M11" s="87"/>
      <c r="N11" s="88"/>
      <c r="O11" s="88"/>
      <c r="P11" s="88"/>
      <c r="Q11" s="88"/>
      <c r="R11" s="88"/>
      <c r="S11" s="88"/>
      <c r="T11" s="85"/>
      <c r="U11" s="89"/>
    </row>
    <row r="12" spans="1:21" s="83" customFormat="1" ht="15" customHeight="1">
      <c r="A12" s="85"/>
      <c r="B12" s="81"/>
      <c r="C12" s="81"/>
      <c r="D12" s="82"/>
      <c r="E12" s="82"/>
      <c r="F12" s="85"/>
      <c r="G12" s="81"/>
      <c r="H12" s="81"/>
      <c r="I12" s="87"/>
      <c r="J12" s="87"/>
      <c r="K12" s="87"/>
      <c r="L12" s="89"/>
      <c r="M12" s="90"/>
      <c r="N12" s="90"/>
      <c r="O12" s="91"/>
      <c r="P12" s="92"/>
      <c r="Q12" s="92"/>
      <c r="R12" s="88"/>
      <c r="S12" s="88"/>
      <c r="T12" s="89"/>
      <c r="U12" s="89"/>
    </row>
    <row r="13" spans="1:21" s="83" customFormat="1" ht="15" customHeight="1">
      <c r="A13" s="85"/>
      <c r="B13" s="85"/>
      <c r="C13" s="85"/>
      <c r="D13" s="81"/>
      <c r="E13" s="82"/>
      <c r="F13" s="82"/>
      <c r="G13" s="82"/>
      <c r="H13" s="82"/>
      <c r="I13" s="82"/>
      <c r="J13" s="82"/>
      <c r="K13" s="84"/>
      <c r="L13" s="84"/>
      <c r="M13" s="84"/>
      <c r="N13" s="82"/>
      <c r="O13" s="82"/>
      <c r="P13" s="82"/>
      <c r="Q13" s="82"/>
      <c r="R13" s="82"/>
      <c r="S13" s="82"/>
      <c r="T13" s="82"/>
      <c r="U13" s="82"/>
    </row>
    <row r="14" spans="1:21" s="83" customFormat="1" ht="15" customHeight="1">
      <c r="A14" s="85"/>
      <c r="B14" s="85"/>
      <c r="C14" s="85"/>
      <c r="D14" s="85"/>
      <c r="E14" s="81"/>
      <c r="F14" s="82"/>
      <c r="G14" s="82"/>
      <c r="H14" s="82"/>
      <c r="I14" s="82"/>
      <c r="J14" s="82"/>
      <c r="K14" s="84"/>
      <c r="L14" s="84"/>
      <c r="M14" s="84"/>
      <c r="N14" s="82"/>
      <c r="O14" s="82"/>
      <c r="P14" s="82"/>
      <c r="Q14" s="82"/>
      <c r="R14" s="82"/>
      <c r="S14" s="82"/>
      <c r="T14" s="82"/>
      <c r="U14" s="82"/>
    </row>
    <row r="15" spans="1:21" s="83" customFormat="1" ht="15" customHeight="1">
      <c r="A15" s="85"/>
      <c r="B15" s="85"/>
      <c r="C15" s="85"/>
      <c r="D15" s="85"/>
      <c r="E15" s="85"/>
      <c r="F15" s="85"/>
      <c r="G15" s="85"/>
      <c r="H15" s="85"/>
      <c r="I15" s="87"/>
      <c r="J15" s="87"/>
      <c r="K15" s="87"/>
      <c r="L15" s="87"/>
      <c r="M15" s="87"/>
      <c r="N15" s="88"/>
      <c r="O15" s="88"/>
      <c r="P15" s="88"/>
      <c r="Q15" s="88"/>
      <c r="R15" s="88"/>
      <c r="S15" s="88"/>
      <c r="T15" s="85"/>
      <c r="U15" s="89"/>
    </row>
    <row r="16" spans="1:21" s="83" customFormat="1" ht="15" customHeight="1">
      <c r="A16" s="85"/>
      <c r="B16" s="85"/>
      <c r="C16" s="85"/>
      <c r="D16" s="85"/>
      <c r="E16" s="85"/>
      <c r="F16" s="85"/>
      <c r="G16" s="85"/>
      <c r="H16" s="85"/>
      <c r="I16" s="87"/>
      <c r="J16" s="87"/>
      <c r="K16" s="87"/>
      <c r="L16" s="87"/>
      <c r="M16" s="87"/>
      <c r="N16" s="88"/>
      <c r="O16" s="88"/>
      <c r="P16" s="88"/>
      <c r="Q16" s="88"/>
      <c r="R16" s="88"/>
      <c r="S16" s="88"/>
      <c r="T16" s="85"/>
      <c r="U16" s="89"/>
    </row>
    <row r="17" spans="1:21" s="83" customFormat="1" ht="15" customHeight="1">
      <c r="A17" s="85"/>
      <c r="B17" s="85"/>
      <c r="C17" s="85"/>
      <c r="D17" s="85"/>
      <c r="E17" s="85"/>
      <c r="F17" s="85"/>
      <c r="G17" s="85"/>
      <c r="H17" s="85"/>
      <c r="I17" s="87"/>
      <c r="J17" s="87"/>
      <c r="K17" s="87"/>
      <c r="L17" s="87"/>
      <c r="M17" s="87"/>
      <c r="N17" s="88"/>
      <c r="O17" s="88"/>
      <c r="P17" s="88"/>
      <c r="Q17" s="88"/>
      <c r="R17" s="88"/>
      <c r="S17" s="88"/>
      <c r="T17" s="85"/>
      <c r="U17" s="89"/>
    </row>
    <row r="18" spans="1:21" s="83" customFormat="1" ht="15" customHeight="1">
      <c r="A18" s="85"/>
      <c r="B18" s="85"/>
      <c r="C18" s="85"/>
      <c r="D18" s="85"/>
      <c r="E18" s="85"/>
      <c r="F18" s="85"/>
      <c r="G18" s="85"/>
      <c r="H18" s="85"/>
      <c r="I18" s="87"/>
      <c r="J18" s="87"/>
      <c r="K18" s="87"/>
      <c r="L18" s="87"/>
      <c r="M18" s="87"/>
      <c r="N18" s="88"/>
      <c r="O18" s="88"/>
      <c r="P18" s="88"/>
      <c r="Q18" s="88"/>
      <c r="R18" s="88"/>
      <c r="S18" s="88"/>
      <c r="T18" s="85"/>
      <c r="U18" s="89"/>
    </row>
    <row r="19" spans="1:21" s="83" customFormat="1" ht="15" customHeight="1">
      <c r="A19" s="85"/>
      <c r="B19" s="85"/>
      <c r="C19" s="85"/>
      <c r="D19" s="85"/>
      <c r="E19" s="85"/>
      <c r="F19" s="85"/>
      <c r="G19" s="85"/>
      <c r="H19" s="85"/>
      <c r="I19" s="87"/>
      <c r="J19" s="87"/>
      <c r="K19" s="87"/>
      <c r="L19" s="87"/>
      <c r="M19" s="87"/>
      <c r="N19" s="88"/>
      <c r="O19" s="88"/>
      <c r="P19" s="88"/>
      <c r="Q19" s="88"/>
      <c r="R19" s="88"/>
      <c r="S19" s="88"/>
      <c r="T19" s="85"/>
      <c r="U19" s="89"/>
    </row>
    <row r="20" spans="1:21" s="83" customFormat="1" ht="15" customHeight="1">
      <c r="A20" s="85"/>
      <c r="B20" s="85"/>
      <c r="C20" s="85"/>
      <c r="D20" s="85"/>
      <c r="E20" s="85"/>
      <c r="F20" s="85"/>
      <c r="G20" s="85"/>
      <c r="H20" s="85"/>
      <c r="I20" s="87"/>
      <c r="J20" s="87"/>
      <c r="K20" s="87"/>
      <c r="L20" s="87"/>
      <c r="M20" s="87"/>
      <c r="N20" s="88"/>
      <c r="O20" s="88"/>
      <c r="P20" s="88"/>
      <c r="Q20" s="88"/>
      <c r="R20" s="88"/>
      <c r="S20" s="88"/>
      <c r="T20" s="85"/>
      <c r="U20" s="89"/>
    </row>
    <row r="21" spans="1:21" s="83" customFormat="1" ht="15" customHeight="1">
      <c r="A21" s="85"/>
      <c r="B21" s="85"/>
      <c r="C21" s="85"/>
      <c r="D21" s="85"/>
      <c r="E21" s="85"/>
      <c r="F21" s="85"/>
      <c r="G21" s="85"/>
      <c r="H21" s="85"/>
      <c r="I21" s="87"/>
      <c r="J21" s="87"/>
      <c r="K21" s="87"/>
      <c r="L21" s="87"/>
      <c r="M21" s="87"/>
      <c r="N21" s="88"/>
      <c r="O21" s="88"/>
      <c r="P21" s="88"/>
      <c r="Q21" s="88"/>
      <c r="R21" s="88"/>
      <c r="S21" s="88"/>
      <c r="T21" s="85"/>
      <c r="U21" s="89"/>
    </row>
    <row r="22" spans="1:21" s="83" customFormat="1" ht="15" customHeight="1">
      <c r="A22" s="85"/>
      <c r="B22" s="85"/>
      <c r="C22" s="85"/>
      <c r="D22" s="85"/>
      <c r="E22" s="85"/>
      <c r="F22" s="85"/>
      <c r="G22" s="85"/>
      <c r="H22" s="85"/>
      <c r="I22" s="87"/>
      <c r="J22" s="87"/>
      <c r="K22" s="87"/>
      <c r="L22" s="87"/>
      <c r="M22" s="87"/>
      <c r="N22" s="88"/>
      <c r="O22" s="88"/>
      <c r="P22" s="88"/>
      <c r="Q22" s="88"/>
      <c r="R22" s="88"/>
      <c r="S22" s="88"/>
      <c r="T22" s="85"/>
      <c r="U22" s="89"/>
    </row>
    <row r="23" spans="1:21" s="83" customFormat="1" ht="15" customHeight="1">
      <c r="A23" s="85"/>
      <c r="B23" s="85"/>
      <c r="C23" s="85"/>
      <c r="D23" s="85"/>
      <c r="E23" s="85"/>
      <c r="F23" s="85"/>
      <c r="G23" s="85"/>
      <c r="H23" s="85"/>
      <c r="I23" s="87"/>
      <c r="J23" s="87"/>
      <c r="K23" s="87"/>
      <c r="L23" s="87"/>
      <c r="M23" s="87"/>
      <c r="N23" s="88"/>
      <c r="O23" s="88"/>
      <c r="P23" s="88"/>
      <c r="Q23" s="88"/>
      <c r="R23" s="88"/>
      <c r="S23" s="88"/>
      <c r="T23" s="85"/>
      <c r="U23" s="89"/>
    </row>
    <row r="24" spans="1:21" s="83" customFormat="1" ht="15" customHeight="1">
      <c r="A24" s="85"/>
      <c r="B24" s="85"/>
      <c r="C24" s="85"/>
      <c r="D24" s="85"/>
      <c r="E24" s="85"/>
      <c r="F24" s="85"/>
      <c r="G24" s="85"/>
      <c r="H24" s="85"/>
      <c r="I24" s="87"/>
      <c r="J24" s="87"/>
      <c r="K24" s="87"/>
      <c r="L24" s="87"/>
      <c r="M24" s="87"/>
      <c r="N24" s="88"/>
      <c r="O24" s="88"/>
      <c r="P24" s="88"/>
      <c r="Q24" s="88"/>
      <c r="R24" s="88"/>
      <c r="S24" s="88"/>
      <c r="T24" s="85"/>
      <c r="U24" s="89"/>
    </row>
    <row r="25" spans="1:21" s="83" customFormat="1" ht="15" customHeight="1">
      <c r="A25" s="85"/>
      <c r="B25" s="85"/>
      <c r="C25" s="85"/>
      <c r="D25" s="85"/>
      <c r="E25" s="85"/>
      <c r="F25" s="85"/>
      <c r="G25" s="85"/>
      <c r="H25" s="85"/>
      <c r="I25" s="87"/>
      <c r="J25" s="87"/>
      <c r="K25" s="87"/>
      <c r="L25" s="87"/>
      <c r="M25" s="87"/>
      <c r="N25" s="88"/>
      <c r="O25" s="88"/>
      <c r="P25" s="88"/>
      <c r="Q25" s="88"/>
      <c r="R25" s="88"/>
      <c r="S25" s="88"/>
      <c r="T25" s="85"/>
      <c r="U25" s="89"/>
    </row>
    <row r="26" spans="1:21" s="83" customFormat="1" ht="15" customHeight="1">
      <c r="A26" s="85"/>
      <c r="B26" s="85"/>
      <c r="C26" s="85"/>
      <c r="D26" s="85"/>
      <c r="E26" s="85"/>
      <c r="F26" s="85"/>
      <c r="G26" s="85"/>
      <c r="H26" s="85"/>
      <c r="I26" s="87"/>
      <c r="J26" s="87"/>
      <c r="K26" s="87"/>
      <c r="L26" s="87"/>
      <c r="M26" s="87"/>
      <c r="N26" s="88"/>
      <c r="O26" s="88"/>
      <c r="P26" s="88"/>
      <c r="Q26" s="88"/>
      <c r="R26" s="88"/>
      <c r="S26" s="88"/>
      <c r="T26" s="85"/>
      <c r="U26" s="89"/>
    </row>
    <row r="27" spans="1:21" s="83" customFormat="1" ht="15" customHeight="1">
      <c r="A27" s="85"/>
      <c r="B27" s="85"/>
      <c r="C27" s="85"/>
      <c r="D27" s="85"/>
      <c r="E27" s="85"/>
      <c r="F27" s="85"/>
      <c r="G27" s="85"/>
      <c r="H27" s="85"/>
      <c r="I27" s="87"/>
      <c r="J27" s="87"/>
      <c r="K27" s="87"/>
      <c r="L27" s="87"/>
      <c r="M27" s="87"/>
      <c r="N27" s="88"/>
      <c r="O27" s="88"/>
      <c r="P27" s="88"/>
      <c r="Q27" s="88"/>
      <c r="R27" s="88"/>
      <c r="S27" s="88"/>
      <c r="T27" s="85"/>
      <c r="U27" s="89"/>
    </row>
    <row r="28" spans="1:21" s="83" customFormat="1" ht="15" customHeight="1">
      <c r="A28" s="85"/>
      <c r="B28" s="85"/>
      <c r="C28" s="85"/>
      <c r="D28" s="85"/>
      <c r="E28" s="85"/>
      <c r="F28" s="85"/>
      <c r="G28" s="85"/>
      <c r="H28" s="85"/>
      <c r="I28" s="87"/>
      <c r="J28" s="87"/>
      <c r="K28" s="87"/>
      <c r="L28" s="87"/>
      <c r="M28" s="87"/>
      <c r="N28" s="88"/>
      <c r="O28" s="88"/>
      <c r="P28" s="88"/>
      <c r="Q28" s="88"/>
      <c r="R28" s="88"/>
      <c r="S28" s="88"/>
      <c r="T28" s="85"/>
      <c r="U28" s="89"/>
    </row>
    <row r="29" spans="1:21" s="83" customFormat="1" ht="15" customHeight="1">
      <c r="A29" s="85"/>
      <c r="B29" s="85"/>
      <c r="C29" s="85"/>
      <c r="D29" s="85"/>
      <c r="E29" s="85"/>
      <c r="F29" s="85"/>
      <c r="G29" s="85"/>
      <c r="H29" s="85"/>
      <c r="I29" s="87"/>
      <c r="J29" s="87"/>
      <c r="K29" s="87"/>
      <c r="L29" s="87"/>
      <c r="M29" s="87"/>
      <c r="N29" s="88"/>
      <c r="O29" s="88"/>
      <c r="P29" s="88"/>
      <c r="Q29" s="88"/>
      <c r="R29" s="88"/>
      <c r="S29" s="88"/>
      <c r="T29" s="85"/>
      <c r="U29" s="89"/>
    </row>
    <row r="30" spans="1:21" s="83" customFormat="1" ht="15" customHeight="1">
      <c r="A30" s="85"/>
      <c r="B30" s="85"/>
      <c r="C30" s="85"/>
      <c r="D30" s="85"/>
      <c r="E30" s="85"/>
      <c r="F30" s="85"/>
      <c r="G30" s="85"/>
      <c r="H30" s="85"/>
      <c r="I30" s="87"/>
      <c r="J30" s="87"/>
      <c r="K30" s="87"/>
      <c r="L30" s="87"/>
      <c r="M30" s="87"/>
      <c r="N30" s="88"/>
      <c r="O30" s="88"/>
      <c r="P30" s="88"/>
      <c r="Q30" s="88"/>
      <c r="R30" s="88"/>
      <c r="S30" s="88"/>
      <c r="T30" s="85"/>
      <c r="U30" s="89"/>
    </row>
    <row r="31" spans="1:21" s="83" customFormat="1" ht="15" customHeight="1">
      <c r="A31" s="85"/>
      <c r="B31" s="85"/>
      <c r="C31" s="85"/>
      <c r="D31" s="85"/>
      <c r="E31" s="85"/>
      <c r="F31" s="85"/>
      <c r="G31" s="85"/>
      <c r="H31" s="85"/>
      <c r="I31" s="87"/>
      <c r="J31" s="87"/>
      <c r="K31" s="87"/>
      <c r="L31" s="87"/>
      <c r="M31" s="87"/>
      <c r="N31" s="88"/>
      <c r="O31" s="88"/>
      <c r="P31" s="88"/>
      <c r="Q31" s="88"/>
      <c r="R31" s="88"/>
      <c r="S31" s="88"/>
      <c r="T31" s="85"/>
      <c r="U31" s="89"/>
    </row>
    <row r="32" spans="1:21" s="83" customFormat="1" ht="15" customHeight="1">
      <c r="A32" s="85"/>
      <c r="B32" s="85"/>
      <c r="C32" s="85"/>
      <c r="D32" s="85"/>
      <c r="E32" s="85"/>
      <c r="F32" s="85"/>
      <c r="G32" s="85"/>
      <c r="H32" s="85"/>
      <c r="I32" s="87"/>
      <c r="J32" s="87"/>
      <c r="K32" s="87"/>
      <c r="L32" s="87"/>
      <c r="M32" s="87"/>
      <c r="N32" s="88"/>
      <c r="O32" s="88"/>
      <c r="P32" s="88"/>
      <c r="Q32" s="88"/>
      <c r="R32" s="88"/>
      <c r="S32" s="88"/>
      <c r="T32" s="85"/>
      <c r="U32" s="89"/>
    </row>
    <row r="33" spans="1:21" s="83" customFormat="1" ht="15" customHeight="1">
      <c r="A33" s="85"/>
      <c r="B33" s="85"/>
      <c r="C33" s="85"/>
      <c r="D33" s="85"/>
      <c r="E33" s="85"/>
      <c r="F33" s="85"/>
      <c r="G33" s="85"/>
      <c r="H33" s="85"/>
      <c r="I33" s="87"/>
      <c r="J33" s="87"/>
      <c r="K33" s="87"/>
      <c r="L33" s="87"/>
      <c r="M33" s="87"/>
      <c r="N33" s="88"/>
      <c r="O33" s="88"/>
      <c r="P33" s="88"/>
      <c r="Q33" s="88"/>
      <c r="R33" s="88"/>
      <c r="S33" s="88"/>
      <c r="T33" s="85"/>
      <c r="U33" s="89"/>
    </row>
    <row r="34" spans="1:21" s="83" customFormat="1" ht="15" customHeight="1">
      <c r="A34" s="85"/>
      <c r="B34" s="85"/>
      <c r="C34" s="85"/>
      <c r="D34" s="85"/>
      <c r="E34" s="85"/>
      <c r="F34" s="85"/>
      <c r="G34" s="85"/>
      <c r="H34" s="85"/>
      <c r="I34" s="87"/>
      <c r="J34" s="87"/>
      <c r="K34" s="87"/>
      <c r="L34" s="87"/>
      <c r="M34" s="87"/>
      <c r="N34" s="88"/>
      <c r="O34" s="88"/>
      <c r="P34" s="88"/>
      <c r="Q34" s="88"/>
      <c r="R34" s="88"/>
      <c r="S34" s="88"/>
      <c r="T34" s="85"/>
      <c r="U34" s="89"/>
    </row>
    <row r="35" spans="1:21" s="83" customFormat="1" ht="15" customHeight="1">
      <c r="A35" s="85"/>
      <c r="B35" s="85"/>
      <c r="C35" s="85"/>
      <c r="D35" s="85"/>
      <c r="E35" s="85"/>
      <c r="F35" s="85"/>
      <c r="G35" s="85"/>
      <c r="H35" s="85"/>
      <c r="I35" s="87"/>
      <c r="J35" s="87"/>
      <c r="K35" s="87"/>
      <c r="L35" s="87"/>
      <c r="M35" s="87"/>
      <c r="N35" s="88"/>
      <c r="O35" s="88"/>
      <c r="P35" s="88"/>
      <c r="Q35" s="88"/>
      <c r="R35" s="88"/>
      <c r="S35" s="88"/>
      <c r="T35" s="85"/>
      <c r="U35" s="89"/>
    </row>
    <row r="36" spans="1:21" s="83" customFormat="1" ht="15" customHeight="1">
      <c r="A36" s="85"/>
      <c r="B36" s="85"/>
      <c r="C36" s="85"/>
      <c r="D36" s="85"/>
      <c r="E36" s="85"/>
      <c r="F36" s="85"/>
      <c r="G36" s="85"/>
      <c r="H36" s="85"/>
      <c r="I36" s="87"/>
      <c r="J36" s="87"/>
      <c r="K36" s="87"/>
      <c r="L36" s="87"/>
      <c r="M36" s="87"/>
      <c r="N36" s="88"/>
      <c r="O36" s="88"/>
      <c r="P36" s="88"/>
      <c r="Q36" s="88"/>
      <c r="R36" s="88"/>
      <c r="S36" s="88"/>
      <c r="T36" s="85"/>
      <c r="U36" s="89"/>
    </row>
    <row r="37" spans="1:21" s="83" customFormat="1" ht="15" customHeight="1">
      <c r="A37" s="85"/>
      <c r="B37" s="85"/>
      <c r="C37" s="85"/>
      <c r="D37" s="85"/>
      <c r="E37" s="85"/>
      <c r="F37" s="81"/>
      <c r="G37" s="85"/>
      <c r="H37" s="85"/>
      <c r="I37" s="87"/>
      <c r="J37" s="87"/>
      <c r="K37" s="87"/>
      <c r="L37" s="87"/>
      <c r="M37" s="87"/>
      <c r="N37" s="88"/>
      <c r="O37" s="88"/>
      <c r="P37" s="88"/>
      <c r="Q37" s="88"/>
      <c r="R37" s="88"/>
      <c r="S37" s="88"/>
      <c r="T37" s="85"/>
      <c r="U37" s="89"/>
    </row>
    <row r="38" spans="1:21" s="83" customFormat="1" ht="15" customHeight="1">
      <c r="A38" s="85"/>
      <c r="B38" s="85"/>
      <c r="C38" s="85"/>
      <c r="D38" s="85"/>
      <c r="E38" s="85"/>
      <c r="F38" s="85"/>
      <c r="G38" s="85"/>
      <c r="H38" s="85"/>
      <c r="I38" s="87"/>
      <c r="J38" s="87"/>
      <c r="K38" s="87"/>
      <c r="L38" s="87"/>
      <c r="M38" s="87"/>
      <c r="N38" s="88"/>
      <c r="O38" s="88"/>
      <c r="P38" s="88"/>
      <c r="Q38" s="88"/>
      <c r="R38" s="88"/>
      <c r="S38" s="88"/>
      <c r="T38" s="85"/>
      <c r="U38" s="89"/>
    </row>
    <row r="39" spans="1:21" s="83" customFormat="1" ht="15" customHeight="1">
      <c r="A39" s="85"/>
      <c r="B39" s="85"/>
      <c r="C39" s="85"/>
      <c r="D39" s="85"/>
      <c r="E39" s="85"/>
      <c r="F39" s="81" t="s">
        <v>104</v>
      </c>
      <c r="G39" s="85"/>
      <c r="H39" s="85"/>
      <c r="I39" s="87"/>
      <c r="J39" s="87"/>
      <c r="K39" s="87"/>
      <c r="L39" s="87"/>
      <c r="M39" s="87"/>
      <c r="N39" s="88"/>
      <c r="O39" s="88"/>
      <c r="P39" s="88"/>
      <c r="Q39" s="88"/>
      <c r="R39" s="88"/>
      <c r="S39" s="88"/>
      <c r="T39" s="85"/>
      <c r="U39" s="89"/>
    </row>
    <row r="40" spans="1:21" s="83" customFormat="1" ht="15" customHeight="1">
      <c r="A40" s="93"/>
      <c r="B40" s="93"/>
      <c r="C40" s="93"/>
      <c r="D40" s="93"/>
      <c r="E40" s="93"/>
      <c r="F40" s="93"/>
      <c r="G40" s="93"/>
      <c r="H40" s="93"/>
      <c r="I40" s="94"/>
      <c r="J40" s="94"/>
      <c r="K40" s="94"/>
      <c r="L40" s="94"/>
      <c r="M40" s="94"/>
      <c r="N40" s="95"/>
      <c r="O40" s="95"/>
      <c r="P40" s="95"/>
      <c r="Q40" s="95"/>
      <c r="R40" s="95"/>
      <c r="S40" s="95"/>
      <c r="T40" s="93"/>
      <c r="U40" s="96"/>
    </row>
    <row r="41" spans="1:21">
      <c r="A41" s="39"/>
      <c r="B41" s="75"/>
      <c r="C41" s="39"/>
      <c r="D41" s="39"/>
      <c r="F41" s="39"/>
    </row>
    <row r="42" spans="1:21">
      <c r="B42" s="40"/>
      <c r="C42" s="41"/>
      <c r="D42" s="41"/>
      <c r="N42" s="42"/>
      <c r="O42" s="42"/>
    </row>
    <row r="43" spans="1:21">
      <c r="B43" s="43"/>
      <c r="C43" s="43"/>
      <c r="D43" s="43"/>
      <c r="N43" s="44"/>
      <c r="O43" s="44"/>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ignoredErrors>
    <ignoredError sqref="C15:G15" numberStoredAsText="1"/>
  </ignoredError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Normal="100" zoomScaleSheetLayoutView="70" workbookViewId="0">
      <selection activeCell="A4" sqref="A4:C4"/>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366" t="s">
        <v>83</v>
      </c>
      <c r="B1" s="367"/>
      <c r="C1" s="368"/>
    </row>
    <row r="2" spans="1:20" ht="6" customHeight="1">
      <c r="C2" s="76"/>
    </row>
    <row r="3" spans="1:20" s="76" customFormat="1" ht="20.100000000000001" customHeight="1">
      <c r="A3" s="403" t="s">
        <v>219</v>
      </c>
      <c r="B3" s="404"/>
      <c r="C3" s="405"/>
      <c r="D3" s="77"/>
      <c r="E3" s="77"/>
      <c r="F3" s="77"/>
      <c r="G3" s="77"/>
      <c r="H3" s="77"/>
      <c r="I3" s="77"/>
      <c r="J3" s="77"/>
      <c r="K3" s="77"/>
      <c r="L3" s="77"/>
      <c r="M3" s="77"/>
      <c r="N3" s="77"/>
      <c r="O3" s="77"/>
      <c r="P3" s="77"/>
      <c r="Q3" s="77"/>
      <c r="R3" s="77"/>
      <c r="S3" s="77"/>
      <c r="T3" s="77"/>
    </row>
    <row r="4" spans="1:20" s="76" customFormat="1" ht="20.100000000000001" customHeight="1">
      <c r="A4" s="403" t="s">
        <v>190</v>
      </c>
      <c r="B4" s="404"/>
      <c r="C4" s="405"/>
      <c r="D4" s="77"/>
      <c r="E4" s="77"/>
      <c r="F4" s="77"/>
      <c r="G4" s="77"/>
      <c r="H4" s="77"/>
      <c r="I4" s="77"/>
      <c r="J4" s="77"/>
      <c r="K4" s="77"/>
      <c r="L4" s="77"/>
      <c r="M4" s="77"/>
      <c r="N4" s="77"/>
      <c r="O4" s="77"/>
      <c r="P4" s="77"/>
      <c r="Q4" s="77"/>
      <c r="R4" s="77"/>
      <c r="S4" s="77"/>
      <c r="T4" s="77"/>
    </row>
    <row r="5" spans="1:20" s="76" customFormat="1" ht="20.100000000000001" customHeight="1">
      <c r="A5" s="462" t="s">
        <v>220</v>
      </c>
      <c r="B5" s="463"/>
      <c r="C5" s="464"/>
      <c r="D5" s="77"/>
      <c r="E5" s="77"/>
      <c r="F5" s="77"/>
      <c r="G5" s="77"/>
      <c r="H5" s="77"/>
      <c r="I5" s="77"/>
      <c r="J5" s="77"/>
      <c r="K5" s="77"/>
      <c r="L5" s="77"/>
      <c r="M5" s="77"/>
      <c r="N5" s="77"/>
      <c r="O5" s="77"/>
      <c r="P5" s="77"/>
      <c r="Q5" s="77"/>
      <c r="R5" s="77"/>
      <c r="S5" s="77"/>
      <c r="T5" s="77"/>
    </row>
    <row r="6" spans="1:20" ht="30" customHeight="1">
      <c r="A6" s="465" t="s">
        <v>221</v>
      </c>
      <c r="B6" s="466"/>
      <c r="C6" s="467"/>
    </row>
    <row r="7" spans="1:20" s="55" customFormat="1" ht="15" customHeight="1">
      <c r="A7" s="97"/>
      <c r="B7" s="68"/>
      <c r="C7" s="78"/>
    </row>
    <row r="8" spans="1:20" s="55" customFormat="1" ht="15" customHeight="1">
      <c r="A8" s="456"/>
      <c r="B8" s="457"/>
      <c r="C8" s="458"/>
    </row>
    <row r="9" spans="1:20" s="55" customFormat="1" ht="15" customHeight="1">
      <c r="A9" s="456"/>
      <c r="B9" s="457"/>
      <c r="C9" s="458"/>
    </row>
    <row r="10" spans="1:20" s="55" customFormat="1" ht="15" customHeight="1">
      <c r="A10" s="456"/>
      <c r="B10" s="457"/>
      <c r="C10" s="458"/>
    </row>
    <row r="11" spans="1:20" s="55" customFormat="1" ht="15" customHeight="1">
      <c r="A11" s="456"/>
      <c r="B11" s="457"/>
      <c r="C11" s="458"/>
    </row>
    <row r="12" spans="1:20" s="55" customFormat="1" ht="15" customHeight="1">
      <c r="A12" s="456"/>
      <c r="B12" s="457"/>
      <c r="C12" s="458"/>
    </row>
    <row r="13" spans="1:20" s="55" customFormat="1" ht="15" customHeight="1">
      <c r="A13" s="456"/>
      <c r="B13" s="457"/>
      <c r="C13" s="458"/>
    </row>
    <row r="14" spans="1:20" s="55" customFormat="1" ht="15" customHeight="1">
      <c r="A14" s="456"/>
      <c r="B14" s="457"/>
      <c r="C14" s="458"/>
    </row>
    <row r="15" spans="1:20" s="55" customFormat="1" ht="15" customHeight="1">
      <c r="A15" s="456"/>
      <c r="B15" s="457"/>
      <c r="C15" s="458"/>
    </row>
    <row r="16" spans="1:20" s="55" customFormat="1" ht="15" customHeight="1">
      <c r="A16" s="456"/>
      <c r="B16" s="457"/>
      <c r="C16" s="458"/>
    </row>
    <row r="17" spans="1:3" s="55" customFormat="1" ht="15" customHeight="1">
      <c r="A17" s="456"/>
      <c r="B17" s="457"/>
      <c r="C17" s="458"/>
    </row>
    <row r="18" spans="1:3" s="55" customFormat="1" ht="15" customHeight="1">
      <c r="A18" s="456"/>
      <c r="B18" s="457"/>
      <c r="C18" s="458"/>
    </row>
    <row r="19" spans="1:3" s="55" customFormat="1" ht="15" customHeight="1">
      <c r="A19" s="456"/>
      <c r="B19" s="457"/>
      <c r="C19" s="458"/>
    </row>
    <row r="20" spans="1:3" s="55" customFormat="1" ht="15" customHeight="1">
      <c r="A20" s="456"/>
      <c r="B20" s="457"/>
      <c r="C20" s="458"/>
    </row>
    <row r="21" spans="1:3" s="55" customFormat="1" ht="15" customHeight="1">
      <c r="A21" s="456"/>
      <c r="B21" s="457"/>
      <c r="C21" s="458"/>
    </row>
    <row r="22" spans="1:3" s="55" customFormat="1" ht="15" customHeight="1">
      <c r="A22" s="456"/>
      <c r="B22" s="457"/>
      <c r="C22" s="458"/>
    </row>
    <row r="23" spans="1:3" s="55" customFormat="1" ht="15" customHeight="1">
      <c r="A23" s="456"/>
      <c r="B23" s="457"/>
      <c r="C23" s="458"/>
    </row>
    <row r="24" spans="1:3" s="55" customFormat="1" ht="15" customHeight="1">
      <c r="A24" s="456"/>
      <c r="B24" s="457"/>
      <c r="C24" s="458"/>
    </row>
    <row r="25" spans="1:3" s="55" customFormat="1" ht="15" customHeight="1">
      <c r="A25" s="456"/>
      <c r="B25" s="457"/>
      <c r="C25" s="458"/>
    </row>
    <row r="26" spans="1:3" s="55" customFormat="1" ht="15" customHeight="1">
      <c r="A26" s="456"/>
      <c r="B26" s="457"/>
      <c r="C26" s="458"/>
    </row>
    <row r="27" spans="1:3" s="55" customFormat="1" ht="15" customHeight="1">
      <c r="A27" s="456"/>
      <c r="B27" s="457"/>
      <c r="C27" s="458"/>
    </row>
    <row r="28" spans="1:3" s="55" customFormat="1" ht="15" customHeight="1">
      <c r="A28" s="456"/>
      <c r="B28" s="457"/>
      <c r="C28" s="458"/>
    </row>
    <row r="29" spans="1:3" s="55" customFormat="1" ht="15" customHeight="1">
      <c r="A29" s="456"/>
      <c r="B29" s="457"/>
      <c r="C29" s="458"/>
    </row>
    <row r="30" spans="1:3" s="55" customFormat="1" ht="15" customHeight="1">
      <c r="A30" s="456"/>
      <c r="B30" s="457"/>
      <c r="C30" s="458"/>
    </row>
    <row r="31" spans="1:3" s="55" customFormat="1" ht="15" customHeight="1">
      <c r="A31" s="459"/>
      <c r="B31" s="460"/>
      <c r="C31" s="461"/>
    </row>
    <row r="33" spans="1:3">
      <c r="A33" s="36"/>
      <c r="B33" s="36"/>
      <c r="C33" s="7"/>
    </row>
    <row r="34" spans="1:3">
      <c r="A34" s="37"/>
      <c r="B34" s="37"/>
      <c r="C34" s="10"/>
    </row>
  </sheetData>
  <mergeCells count="29">
    <mergeCell ref="A14:C14"/>
    <mergeCell ref="A4:C4"/>
    <mergeCell ref="A1:C1"/>
    <mergeCell ref="A3:C3"/>
    <mergeCell ref="A5:C5"/>
    <mergeCell ref="A6:C6"/>
    <mergeCell ref="A8:C8"/>
    <mergeCell ref="A9:C9"/>
    <mergeCell ref="A10:C10"/>
    <mergeCell ref="A11:C11"/>
    <mergeCell ref="A12:C12"/>
    <mergeCell ref="A13:C13"/>
    <mergeCell ref="A15:C15"/>
    <mergeCell ref="A16:C16"/>
    <mergeCell ref="A17:C17"/>
    <mergeCell ref="A18:C18"/>
    <mergeCell ref="A22:C22"/>
    <mergeCell ref="A19:C19"/>
    <mergeCell ref="A20:C20"/>
    <mergeCell ref="A21:C21"/>
    <mergeCell ref="A29:C29"/>
    <mergeCell ref="A30:C30"/>
    <mergeCell ref="A23:C23"/>
    <mergeCell ref="A24:C24"/>
    <mergeCell ref="A31:C31"/>
    <mergeCell ref="A25:C25"/>
    <mergeCell ref="A26:C26"/>
    <mergeCell ref="A27:C27"/>
    <mergeCell ref="A28:C2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11 A11" numberStoredAsText="1"/>
  </ignoredError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zoomScaleNormal="100" workbookViewId="0"/>
  </sheetViews>
  <sheetFormatPr baseColWidth="10" defaultColWidth="11.42578125" defaultRowHeight="13.5"/>
  <cols>
    <col min="1" max="7" width="5" style="1" customWidth="1"/>
    <col min="8" max="8" width="60.7109375" style="1" customWidth="1"/>
    <col min="9" max="9" width="11.85546875" style="1" customWidth="1"/>
    <col min="10" max="15" width="13.7109375" style="1" customWidth="1"/>
    <col min="16" max="16" width="2.85546875" style="1" customWidth="1"/>
    <col min="17" max="16384" width="11.42578125" style="1"/>
  </cols>
  <sheetData>
    <row r="1" spans="1:15" ht="39" customHeight="1"/>
    <row r="2" spans="1:15" ht="34.9" customHeight="1">
      <c r="A2" s="366" t="s">
        <v>124</v>
      </c>
      <c r="B2" s="367"/>
      <c r="C2" s="367"/>
      <c r="D2" s="367"/>
      <c r="E2" s="367"/>
      <c r="F2" s="367"/>
      <c r="G2" s="367"/>
      <c r="H2" s="367"/>
      <c r="I2" s="367"/>
      <c r="J2" s="367"/>
      <c r="K2" s="367"/>
      <c r="L2" s="367"/>
      <c r="M2" s="367"/>
      <c r="N2" s="367"/>
      <c r="O2" s="368"/>
    </row>
    <row r="3" spans="1:15" ht="7.9" customHeight="1">
      <c r="A3" s="132"/>
      <c r="B3" s="132"/>
      <c r="C3" s="132"/>
      <c r="D3" s="132"/>
      <c r="E3" s="132"/>
      <c r="F3" s="132"/>
      <c r="G3" s="132"/>
      <c r="H3" s="132"/>
      <c r="I3" s="132"/>
      <c r="J3" s="132"/>
      <c r="K3" s="132"/>
      <c r="L3" s="132"/>
      <c r="M3" s="132"/>
      <c r="N3" s="132"/>
      <c r="O3" s="132"/>
    </row>
    <row r="4" spans="1:15" ht="19.149999999999999" customHeight="1">
      <c r="A4" s="489" t="s">
        <v>219</v>
      </c>
      <c r="B4" s="490"/>
      <c r="C4" s="490"/>
      <c r="D4" s="490"/>
      <c r="E4" s="490"/>
      <c r="F4" s="490"/>
      <c r="G4" s="490"/>
      <c r="H4" s="490"/>
      <c r="I4" s="490"/>
      <c r="J4" s="490"/>
      <c r="K4" s="490"/>
      <c r="L4" s="490"/>
      <c r="M4" s="490"/>
      <c r="N4" s="490"/>
      <c r="O4" s="491"/>
    </row>
    <row r="5" spans="1:15" ht="19.149999999999999" customHeight="1" thickBot="1">
      <c r="A5" s="478" t="s">
        <v>196</v>
      </c>
      <c r="B5" s="479"/>
      <c r="C5" s="479"/>
      <c r="D5" s="479"/>
      <c r="E5" s="479"/>
      <c r="F5" s="479"/>
      <c r="G5" s="479"/>
      <c r="H5" s="479"/>
      <c r="I5" s="479"/>
      <c r="J5" s="479"/>
      <c r="K5" s="479"/>
      <c r="L5" s="479"/>
      <c r="M5" s="479"/>
      <c r="N5" s="479"/>
      <c r="O5" s="480"/>
    </row>
    <row r="6" spans="1:15" ht="19.899999999999999" customHeight="1">
      <c r="A6" s="364" t="s">
        <v>78</v>
      </c>
      <c r="B6" s="481" t="s">
        <v>125</v>
      </c>
      <c r="C6" s="481" t="s">
        <v>36</v>
      </c>
      <c r="D6" s="481" t="s">
        <v>34</v>
      </c>
      <c r="E6" s="481" t="s">
        <v>35</v>
      </c>
      <c r="F6" s="481" t="s">
        <v>4</v>
      </c>
      <c r="G6" s="481" t="s">
        <v>67</v>
      </c>
      <c r="H6" s="482" t="s">
        <v>5</v>
      </c>
      <c r="I6" s="481" t="s">
        <v>126</v>
      </c>
      <c r="J6" s="468" t="s">
        <v>127</v>
      </c>
      <c r="K6" s="469"/>
      <c r="L6" s="470"/>
      <c r="M6" s="468" t="s">
        <v>128</v>
      </c>
      <c r="N6" s="469"/>
      <c r="O6" s="471"/>
    </row>
    <row r="7" spans="1:15" ht="19.899999999999999" customHeight="1">
      <c r="A7" s="365"/>
      <c r="B7" s="423"/>
      <c r="C7" s="423"/>
      <c r="D7" s="423"/>
      <c r="E7" s="423"/>
      <c r="F7" s="423"/>
      <c r="G7" s="423"/>
      <c r="H7" s="483"/>
      <c r="I7" s="423"/>
      <c r="J7" s="247" t="s">
        <v>129</v>
      </c>
      <c r="K7" s="247" t="s">
        <v>171</v>
      </c>
      <c r="L7" s="247" t="s">
        <v>130</v>
      </c>
      <c r="M7" s="247" t="s">
        <v>85</v>
      </c>
      <c r="N7" s="247" t="s">
        <v>172</v>
      </c>
      <c r="O7" s="266" t="s">
        <v>13</v>
      </c>
    </row>
    <row r="8" spans="1:15" s="262" customFormat="1" ht="20.100000000000001" customHeight="1">
      <c r="A8" s="267" t="s">
        <v>222</v>
      </c>
      <c r="B8" s="229" t="s">
        <v>224</v>
      </c>
      <c r="C8" s="229" t="s">
        <v>223</v>
      </c>
      <c r="D8" s="229" t="s">
        <v>224</v>
      </c>
      <c r="E8" s="229" t="s">
        <v>223</v>
      </c>
      <c r="F8" s="229" t="s">
        <v>225</v>
      </c>
      <c r="G8" s="229"/>
      <c r="H8" s="260" t="s">
        <v>204</v>
      </c>
      <c r="I8" s="229" t="s">
        <v>205</v>
      </c>
      <c r="J8" s="229" t="s">
        <v>226</v>
      </c>
      <c r="K8" s="229" t="s">
        <v>223</v>
      </c>
      <c r="L8" s="229" t="s">
        <v>223</v>
      </c>
      <c r="M8" s="261">
        <v>6874876</v>
      </c>
      <c r="N8" s="261">
        <v>96533.62</v>
      </c>
      <c r="O8" s="268">
        <v>96533.62</v>
      </c>
    </row>
    <row r="9" spans="1:15">
      <c r="A9" s="472"/>
      <c r="B9" s="473"/>
      <c r="C9" s="473"/>
      <c r="D9" s="473"/>
      <c r="E9" s="473"/>
      <c r="F9" s="473"/>
      <c r="G9" s="473"/>
      <c r="H9" s="473"/>
      <c r="I9" s="473"/>
      <c r="J9" s="473"/>
      <c r="K9" s="473"/>
      <c r="L9" s="473"/>
      <c r="M9" s="473"/>
      <c r="N9" s="473"/>
      <c r="O9" s="474"/>
    </row>
    <row r="10" spans="1:15" s="240" customFormat="1" ht="20.100000000000001" customHeight="1">
      <c r="A10" s="475" t="s">
        <v>251</v>
      </c>
      <c r="B10" s="476"/>
      <c r="C10" s="476"/>
      <c r="D10" s="476"/>
      <c r="E10" s="476"/>
      <c r="F10" s="476"/>
      <c r="G10" s="476"/>
      <c r="H10" s="476"/>
      <c r="I10" s="476"/>
      <c r="J10" s="476"/>
      <c r="K10" s="476"/>
      <c r="L10" s="476"/>
      <c r="M10" s="476"/>
      <c r="N10" s="476"/>
      <c r="O10" s="477"/>
    </row>
    <row r="11" spans="1:15" s="240" customFormat="1" ht="20.100000000000001" customHeight="1">
      <c r="A11" s="498" t="s">
        <v>256</v>
      </c>
      <c r="B11" s="499"/>
      <c r="C11" s="499"/>
      <c r="D11" s="499"/>
      <c r="E11" s="499"/>
      <c r="F11" s="499"/>
      <c r="G11" s="499"/>
      <c r="H11" s="499"/>
      <c r="I11" s="499"/>
      <c r="J11" s="499"/>
      <c r="K11" s="499"/>
      <c r="L11" s="499"/>
      <c r="M11" s="499"/>
      <c r="N11" s="499"/>
      <c r="O11" s="500"/>
    </row>
    <row r="12" spans="1:15" s="240" customFormat="1" ht="20.100000000000001" customHeight="1">
      <c r="A12" s="498"/>
      <c r="B12" s="499"/>
      <c r="C12" s="499"/>
      <c r="D12" s="499"/>
      <c r="E12" s="499"/>
      <c r="F12" s="499"/>
      <c r="G12" s="499"/>
      <c r="H12" s="499"/>
      <c r="I12" s="499"/>
      <c r="J12" s="499"/>
      <c r="K12" s="499"/>
      <c r="L12" s="499"/>
      <c r="M12" s="499"/>
      <c r="N12" s="499"/>
      <c r="O12" s="500"/>
    </row>
    <row r="13" spans="1:15" s="240" customFormat="1" ht="20.100000000000001" customHeight="1">
      <c r="A13" s="269"/>
      <c r="B13" s="77"/>
      <c r="C13" s="77"/>
      <c r="D13" s="77"/>
      <c r="E13" s="77"/>
      <c r="F13" s="77"/>
      <c r="G13" s="77"/>
      <c r="H13" s="77"/>
      <c r="I13" s="77"/>
      <c r="J13" s="77"/>
      <c r="K13" s="77"/>
      <c r="L13" s="77"/>
      <c r="M13" s="77"/>
      <c r="N13" s="77"/>
      <c r="O13" s="270"/>
    </row>
    <row r="14" spans="1:15" s="240" customFormat="1" ht="20.100000000000001" customHeight="1">
      <c r="A14" s="475" t="s">
        <v>252</v>
      </c>
      <c r="B14" s="476"/>
      <c r="C14" s="476"/>
      <c r="D14" s="476"/>
      <c r="E14" s="476"/>
      <c r="F14" s="476"/>
      <c r="G14" s="476"/>
      <c r="H14" s="476"/>
      <c r="I14" s="476"/>
      <c r="J14" s="476"/>
      <c r="K14" s="476"/>
      <c r="L14" s="476"/>
      <c r="M14" s="476"/>
      <c r="N14" s="476"/>
      <c r="O14" s="477"/>
    </row>
    <row r="15" spans="1:15" s="240" customFormat="1" ht="20.100000000000001" customHeight="1">
      <c r="A15" s="495" t="s">
        <v>269</v>
      </c>
      <c r="B15" s="496"/>
      <c r="C15" s="496"/>
      <c r="D15" s="496"/>
      <c r="E15" s="496"/>
      <c r="F15" s="496"/>
      <c r="G15" s="496"/>
      <c r="H15" s="496"/>
      <c r="I15" s="496"/>
      <c r="J15" s="496"/>
      <c r="K15" s="496"/>
      <c r="L15" s="496"/>
      <c r="M15" s="496"/>
      <c r="N15" s="496"/>
      <c r="O15" s="497"/>
    </row>
    <row r="16" spans="1:15" s="240" customFormat="1" ht="20.100000000000001" customHeight="1">
      <c r="A16" s="495"/>
      <c r="B16" s="496"/>
      <c r="C16" s="496"/>
      <c r="D16" s="496"/>
      <c r="E16" s="496"/>
      <c r="F16" s="496"/>
      <c r="G16" s="496"/>
      <c r="H16" s="496"/>
      <c r="I16" s="496"/>
      <c r="J16" s="496"/>
      <c r="K16" s="496"/>
      <c r="L16" s="496"/>
      <c r="M16" s="496"/>
      <c r="N16" s="496"/>
      <c r="O16" s="497"/>
    </row>
    <row r="17" spans="1:15" s="240" customFormat="1" ht="20.100000000000001" customHeight="1">
      <c r="A17" s="271" t="s">
        <v>259</v>
      </c>
      <c r="B17" s="77"/>
      <c r="C17" s="77"/>
      <c r="D17" s="77"/>
      <c r="E17" s="77"/>
      <c r="F17" s="77"/>
      <c r="G17" s="77"/>
      <c r="H17" s="77"/>
      <c r="I17" s="77"/>
      <c r="J17" s="77"/>
      <c r="K17" s="77"/>
      <c r="L17" s="77"/>
      <c r="M17" s="77"/>
      <c r="N17" s="77"/>
      <c r="O17" s="270"/>
    </row>
    <row r="18" spans="1:15" s="240" customFormat="1" ht="20.100000000000001" customHeight="1">
      <c r="A18" s="501" t="s">
        <v>270</v>
      </c>
      <c r="B18" s="502"/>
      <c r="C18" s="502"/>
      <c r="D18" s="502"/>
      <c r="E18" s="502"/>
      <c r="F18" s="502"/>
      <c r="G18" s="502"/>
      <c r="H18" s="502"/>
      <c r="I18" s="502"/>
      <c r="J18" s="502"/>
      <c r="K18" s="502"/>
      <c r="L18" s="502"/>
      <c r="M18" s="502"/>
      <c r="N18" s="502"/>
      <c r="O18" s="503"/>
    </row>
    <row r="19" spans="1:15" s="240" customFormat="1" ht="20.100000000000001" customHeight="1">
      <c r="A19" s="501"/>
      <c r="B19" s="502"/>
      <c r="C19" s="502"/>
      <c r="D19" s="502"/>
      <c r="E19" s="502"/>
      <c r="F19" s="502"/>
      <c r="G19" s="502"/>
      <c r="H19" s="502"/>
      <c r="I19" s="502"/>
      <c r="J19" s="502"/>
      <c r="K19" s="502"/>
      <c r="L19" s="502"/>
      <c r="M19" s="502"/>
      <c r="N19" s="502"/>
      <c r="O19" s="503"/>
    </row>
    <row r="20" spans="1:15" s="240" customFormat="1" ht="20.100000000000001" customHeight="1">
      <c r="A20" s="501"/>
      <c r="B20" s="502"/>
      <c r="C20" s="502"/>
      <c r="D20" s="502"/>
      <c r="E20" s="502"/>
      <c r="F20" s="502"/>
      <c r="G20" s="502"/>
      <c r="H20" s="502"/>
      <c r="I20" s="502"/>
      <c r="J20" s="502"/>
      <c r="K20" s="502"/>
      <c r="L20" s="502"/>
      <c r="M20" s="502"/>
      <c r="N20" s="502"/>
      <c r="O20" s="503"/>
    </row>
    <row r="21" spans="1:15" s="240" customFormat="1" ht="20.100000000000001" customHeight="1">
      <c r="A21" s="271" t="s">
        <v>260</v>
      </c>
      <c r="B21" s="263"/>
      <c r="C21" s="263"/>
      <c r="D21" s="263"/>
      <c r="E21" s="263"/>
      <c r="F21" s="263"/>
      <c r="G21" s="263"/>
      <c r="H21" s="263"/>
      <c r="I21" s="263"/>
      <c r="J21" s="263"/>
      <c r="K21" s="263"/>
      <c r="L21" s="263"/>
      <c r="M21" s="263"/>
      <c r="N21" s="263"/>
      <c r="O21" s="272"/>
    </row>
    <row r="22" spans="1:15" s="240" customFormat="1" ht="20.100000000000001" customHeight="1">
      <c r="A22" s="273"/>
      <c r="B22" s="263"/>
      <c r="C22" s="263"/>
      <c r="D22" s="263"/>
      <c r="E22" s="263"/>
      <c r="F22" s="263"/>
      <c r="G22" s="263"/>
      <c r="H22" s="263"/>
      <c r="I22" s="263"/>
      <c r="J22" s="263"/>
      <c r="K22" s="263"/>
      <c r="L22" s="263"/>
      <c r="M22" s="263"/>
      <c r="N22" s="263"/>
      <c r="O22" s="272"/>
    </row>
    <row r="23" spans="1:15">
      <c r="A23" s="492" t="s">
        <v>253</v>
      </c>
      <c r="B23" s="493"/>
      <c r="C23" s="493"/>
      <c r="D23" s="493"/>
      <c r="E23" s="493"/>
      <c r="F23" s="493"/>
      <c r="G23" s="493"/>
      <c r="H23" s="493"/>
      <c r="I23" s="493"/>
      <c r="J23" s="493"/>
      <c r="K23" s="493"/>
      <c r="L23" s="493"/>
      <c r="M23" s="493"/>
      <c r="N23" s="493"/>
      <c r="O23" s="494"/>
    </row>
    <row r="24" spans="1:15">
      <c r="A24" s="274"/>
      <c r="B24" s="246"/>
      <c r="C24" s="246"/>
      <c r="D24" s="246"/>
      <c r="E24" s="246"/>
      <c r="F24" s="246"/>
      <c r="G24" s="246"/>
      <c r="H24" s="246"/>
      <c r="I24" s="246"/>
      <c r="J24" s="246"/>
      <c r="K24" s="246"/>
      <c r="L24" s="246"/>
      <c r="M24" s="246"/>
      <c r="N24" s="246"/>
      <c r="O24" s="275"/>
    </row>
    <row r="25" spans="1:15">
      <c r="A25" s="276"/>
      <c r="B25" s="118"/>
      <c r="C25" s="118"/>
      <c r="D25" s="118"/>
      <c r="E25" s="118"/>
      <c r="F25" s="118"/>
      <c r="G25" s="118"/>
      <c r="H25" s="118"/>
      <c r="I25" s="118"/>
      <c r="J25" s="118"/>
      <c r="K25" s="118"/>
      <c r="L25" s="118"/>
      <c r="M25" s="118"/>
      <c r="N25" s="118"/>
      <c r="O25" s="277"/>
    </row>
    <row r="26" spans="1:15" s="117" customFormat="1" ht="20.100000000000001" customHeight="1">
      <c r="A26" s="278" t="s">
        <v>223</v>
      </c>
      <c r="B26" s="230" t="s">
        <v>230</v>
      </c>
      <c r="C26" s="230" t="s">
        <v>222</v>
      </c>
      <c r="D26" s="230" t="s">
        <v>227</v>
      </c>
      <c r="E26" s="230" t="s">
        <v>223</v>
      </c>
      <c r="F26" s="230" t="s">
        <v>228</v>
      </c>
      <c r="G26" s="230"/>
      <c r="H26" s="232" t="s">
        <v>210</v>
      </c>
      <c r="I26" s="230" t="s">
        <v>211</v>
      </c>
      <c r="J26" s="230" t="s">
        <v>222</v>
      </c>
      <c r="K26" s="230" t="s">
        <v>229</v>
      </c>
      <c r="L26" s="230" t="s">
        <v>229</v>
      </c>
      <c r="M26" s="231">
        <v>200000</v>
      </c>
      <c r="N26" s="231">
        <v>0</v>
      </c>
      <c r="O26" s="279">
        <v>0</v>
      </c>
    </row>
    <row r="27" spans="1:15">
      <c r="A27" s="472"/>
      <c r="B27" s="473"/>
      <c r="C27" s="473"/>
      <c r="D27" s="473"/>
      <c r="E27" s="473"/>
      <c r="F27" s="473"/>
      <c r="G27" s="473"/>
      <c r="H27" s="473"/>
      <c r="I27" s="473"/>
      <c r="J27" s="473"/>
      <c r="K27" s="473"/>
      <c r="L27" s="473"/>
      <c r="M27" s="473"/>
      <c r="N27" s="473"/>
      <c r="O27" s="474"/>
    </row>
    <row r="28" spans="1:15" s="240" customFormat="1" ht="20.100000000000001" customHeight="1">
      <c r="A28" s="475" t="s">
        <v>254</v>
      </c>
      <c r="B28" s="476"/>
      <c r="C28" s="476"/>
      <c r="D28" s="476"/>
      <c r="E28" s="476"/>
      <c r="F28" s="476"/>
      <c r="G28" s="476"/>
      <c r="H28" s="476"/>
      <c r="I28" s="476"/>
      <c r="J28" s="476"/>
      <c r="K28" s="476"/>
      <c r="L28" s="476"/>
      <c r="M28" s="476"/>
      <c r="N28" s="476"/>
      <c r="O28" s="477"/>
    </row>
    <row r="29" spans="1:15" s="240" customFormat="1" ht="21.95" customHeight="1">
      <c r="A29" s="498" t="s">
        <v>257</v>
      </c>
      <c r="B29" s="499"/>
      <c r="C29" s="499"/>
      <c r="D29" s="499"/>
      <c r="E29" s="499"/>
      <c r="F29" s="499"/>
      <c r="G29" s="499"/>
      <c r="H29" s="499"/>
      <c r="I29" s="499"/>
      <c r="J29" s="499"/>
      <c r="K29" s="499"/>
      <c r="L29" s="499"/>
      <c r="M29" s="499"/>
      <c r="N29" s="499"/>
      <c r="O29" s="500"/>
    </row>
    <row r="30" spans="1:15" s="240" customFormat="1" ht="21.95" customHeight="1">
      <c r="A30" s="498"/>
      <c r="B30" s="499"/>
      <c r="C30" s="499"/>
      <c r="D30" s="499"/>
      <c r="E30" s="499"/>
      <c r="F30" s="499"/>
      <c r="G30" s="499"/>
      <c r="H30" s="499"/>
      <c r="I30" s="499"/>
      <c r="J30" s="499"/>
      <c r="K30" s="499"/>
      <c r="L30" s="499"/>
      <c r="M30" s="499"/>
      <c r="N30" s="499"/>
      <c r="O30" s="500"/>
    </row>
    <row r="31" spans="1:15" s="240" customFormat="1" ht="20.100000000000001" customHeight="1">
      <c r="A31" s="269"/>
      <c r="B31" s="77"/>
      <c r="C31" s="77"/>
      <c r="D31" s="77"/>
      <c r="E31" s="77"/>
      <c r="F31" s="77"/>
      <c r="G31" s="77"/>
      <c r="H31" s="77"/>
      <c r="I31" s="77"/>
      <c r="J31" s="77"/>
      <c r="K31" s="77"/>
      <c r="L31" s="77"/>
      <c r="M31" s="77"/>
      <c r="N31" s="77"/>
      <c r="O31" s="270"/>
    </row>
    <row r="32" spans="1:15" s="240" customFormat="1" ht="20.100000000000001" customHeight="1">
      <c r="A32" s="475" t="s">
        <v>255</v>
      </c>
      <c r="B32" s="476"/>
      <c r="C32" s="476"/>
      <c r="D32" s="476"/>
      <c r="E32" s="476"/>
      <c r="F32" s="476"/>
      <c r="G32" s="476"/>
      <c r="H32" s="476"/>
      <c r="I32" s="476"/>
      <c r="J32" s="476"/>
      <c r="K32" s="476"/>
      <c r="L32" s="476"/>
      <c r="M32" s="476"/>
      <c r="N32" s="476"/>
      <c r="O32" s="477"/>
    </row>
    <row r="33" spans="1:15" s="240" customFormat="1" ht="20.100000000000001" customHeight="1">
      <c r="A33" s="269"/>
      <c r="B33" s="77"/>
      <c r="C33" s="77"/>
      <c r="D33" s="77"/>
      <c r="E33" s="77"/>
      <c r="F33" s="77"/>
      <c r="G33" s="77"/>
      <c r="H33" s="77"/>
      <c r="I33" s="77"/>
      <c r="J33" s="77"/>
      <c r="K33" s="77"/>
      <c r="L33" s="77"/>
      <c r="M33" s="77"/>
      <c r="N33" s="77"/>
      <c r="O33" s="270"/>
    </row>
    <row r="34" spans="1:15">
      <c r="A34" s="492" t="s">
        <v>253</v>
      </c>
      <c r="B34" s="493"/>
      <c r="C34" s="493"/>
      <c r="D34" s="493"/>
      <c r="E34" s="493"/>
      <c r="F34" s="493"/>
      <c r="G34" s="493"/>
      <c r="H34" s="493"/>
      <c r="I34" s="493"/>
      <c r="J34" s="493"/>
      <c r="K34" s="493"/>
      <c r="L34" s="493"/>
      <c r="M34" s="493"/>
      <c r="N34" s="493"/>
      <c r="O34" s="494"/>
    </row>
    <row r="35" spans="1:15">
      <c r="A35" s="274"/>
      <c r="B35" s="246"/>
      <c r="C35" s="246"/>
      <c r="D35" s="246"/>
      <c r="E35" s="246"/>
      <c r="F35" s="246"/>
      <c r="G35" s="246"/>
      <c r="H35" s="246"/>
      <c r="I35" s="246"/>
      <c r="J35" s="246"/>
      <c r="K35" s="246"/>
      <c r="L35" s="246"/>
      <c r="M35" s="246"/>
      <c r="N35" s="246"/>
      <c r="O35" s="275"/>
    </row>
    <row r="36" spans="1:15" ht="14.25" thickBot="1">
      <c r="A36" s="283"/>
      <c r="B36" s="284"/>
      <c r="C36" s="284"/>
      <c r="D36" s="284"/>
      <c r="E36" s="284"/>
      <c r="F36" s="284"/>
      <c r="G36" s="284"/>
      <c r="H36" s="284"/>
      <c r="I36" s="284"/>
      <c r="J36" s="284"/>
      <c r="K36" s="284"/>
      <c r="L36" s="284"/>
      <c r="M36" s="284"/>
      <c r="N36" s="284"/>
      <c r="O36" s="285"/>
    </row>
    <row r="37" spans="1:15" s="117" customFormat="1" ht="20.100000000000001" customHeight="1">
      <c r="A37" s="267" t="s">
        <v>226</v>
      </c>
      <c r="B37" s="229" t="s">
        <v>222</v>
      </c>
      <c r="C37" s="229" t="s">
        <v>223</v>
      </c>
      <c r="D37" s="229" t="s">
        <v>222</v>
      </c>
      <c r="E37" s="229" t="s">
        <v>230</v>
      </c>
      <c r="F37" s="229" t="s">
        <v>231</v>
      </c>
      <c r="G37" s="229"/>
      <c r="H37" s="282" t="s">
        <v>215</v>
      </c>
      <c r="I37" s="229" t="s">
        <v>216</v>
      </c>
      <c r="J37" s="229" t="s">
        <v>232</v>
      </c>
      <c r="K37" s="229" t="s">
        <v>229</v>
      </c>
      <c r="L37" s="229" t="s">
        <v>229</v>
      </c>
      <c r="M37" s="261">
        <v>37857064</v>
      </c>
      <c r="N37" s="261">
        <v>5884136.2800000003</v>
      </c>
      <c r="O37" s="268">
        <v>5815281.2000000002</v>
      </c>
    </row>
    <row r="38" spans="1:15">
      <c r="A38" s="472"/>
      <c r="B38" s="473"/>
      <c r="C38" s="473"/>
      <c r="D38" s="473"/>
      <c r="E38" s="473"/>
      <c r="F38" s="473"/>
      <c r="G38" s="473"/>
      <c r="H38" s="473"/>
      <c r="I38" s="473"/>
      <c r="J38" s="473"/>
      <c r="K38" s="473"/>
      <c r="L38" s="473"/>
      <c r="M38" s="473"/>
      <c r="N38" s="473"/>
      <c r="O38" s="474"/>
    </row>
    <row r="39" spans="1:15" s="240" customFormat="1" ht="20.100000000000001" customHeight="1">
      <c r="A39" s="475" t="s">
        <v>251</v>
      </c>
      <c r="B39" s="476"/>
      <c r="C39" s="476"/>
      <c r="D39" s="476"/>
      <c r="E39" s="476"/>
      <c r="F39" s="476"/>
      <c r="G39" s="476"/>
      <c r="H39" s="476"/>
      <c r="I39" s="476"/>
      <c r="J39" s="476"/>
      <c r="K39" s="476"/>
      <c r="L39" s="476"/>
      <c r="M39" s="476"/>
      <c r="N39" s="476"/>
      <c r="O39" s="477"/>
    </row>
    <row r="40" spans="1:15" s="240" customFormat="1" ht="20.100000000000001" customHeight="1">
      <c r="A40" s="498" t="s">
        <v>258</v>
      </c>
      <c r="B40" s="499"/>
      <c r="C40" s="499"/>
      <c r="D40" s="499"/>
      <c r="E40" s="499"/>
      <c r="F40" s="499"/>
      <c r="G40" s="499"/>
      <c r="H40" s="499"/>
      <c r="I40" s="499"/>
      <c r="J40" s="499"/>
      <c r="K40" s="499"/>
      <c r="L40" s="499"/>
      <c r="M40" s="499"/>
      <c r="N40" s="499"/>
      <c r="O40" s="500"/>
    </row>
    <row r="41" spans="1:15" s="240" customFormat="1" ht="20.100000000000001" customHeight="1">
      <c r="A41" s="498"/>
      <c r="B41" s="499"/>
      <c r="C41" s="499"/>
      <c r="D41" s="499"/>
      <c r="E41" s="499"/>
      <c r="F41" s="499"/>
      <c r="G41" s="499"/>
      <c r="H41" s="499"/>
      <c r="I41" s="499"/>
      <c r="J41" s="499"/>
      <c r="K41" s="499"/>
      <c r="L41" s="499"/>
      <c r="M41" s="499"/>
      <c r="N41" s="499"/>
      <c r="O41" s="500"/>
    </row>
    <row r="42" spans="1:15" s="240" customFormat="1" ht="20.100000000000001" customHeight="1">
      <c r="A42" s="269"/>
      <c r="B42" s="77"/>
      <c r="C42" s="77"/>
      <c r="D42" s="77"/>
      <c r="E42" s="77"/>
      <c r="F42" s="77"/>
      <c r="G42" s="77"/>
      <c r="H42" s="77"/>
      <c r="I42" s="77"/>
      <c r="J42" s="77"/>
      <c r="K42" s="77"/>
      <c r="L42" s="77"/>
      <c r="M42" s="77"/>
      <c r="N42" s="77"/>
      <c r="O42" s="270"/>
    </row>
    <row r="43" spans="1:15" s="240" customFormat="1" ht="20.100000000000001" customHeight="1">
      <c r="A43" s="475" t="s">
        <v>255</v>
      </c>
      <c r="B43" s="476"/>
      <c r="C43" s="476"/>
      <c r="D43" s="476"/>
      <c r="E43" s="476"/>
      <c r="F43" s="476"/>
      <c r="G43" s="476"/>
      <c r="H43" s="476"/>
      <c r="I43" s="476"/>
      <c r="J43" s="476"/>
      <c r="K43" s="476"/>
      <c r="L43" s="476"/>
      <c r="M43" s="476"/>
      <c r="N43" s="476"/>
      <c r="O43" s="477"/>
    </row>
    <row r="44" spans="1:15" s="240" customFormat="1" ht="20.100000000000001" customHeight="1">
      <c r="A44" s="271" t="s">
        <v>261</v>
      </c>
      <c r="B44" s="264"/>
      <c r="C44" s="264"/>
      <c r="D44" s="264"/>
      <c r="E44" s="264"/>
      <c r="F44" s="264"/>
      <c r="G44" s="264"/>
      <c r="H44" s="264"/>
      <c r="I44" s="264"/>
      <c r="J44" s="264"/>
      <c r="K44" s="264"/>
      <c r="L44" s="264"/>
      <c r="M44" s="264"/>
      <c r="N44" s="264"/>
      <c r="O44" s="280"/>
    </row>
    <row r="45" spans="1:15" s="240" customFormat="1" ht="20.100000000000001" customHeight="1">
      <c r="A45" s="495" t="s">
        <v>262</v>
      </c>
      <c r="B45" s="496"/>
      <c r="C45" s="496"/>
      <c r="D45" s="496"/>
      <c r="E45" s="496"/>
      <c r="F45" s="496"/>
      <c r="G45" s="496"/>
      <c r="H45" s="496"/>
      <c r="I45" s="496"/>
      <c r="J45" s="496"/>
      <c r="K45" s="496"/>
      <c r="L45" s="496"/>
      <c r="M45" s="496"/>
      <c r="N45" s="496"/>
      <c r="O45" s="497"/>
    </row>
    <row r="46" spans="1:15" s="240" customFormat="1" ht="20.100000000000001" customHeight="1">
      <c r="A46" s="495"/>
      <c r="B46" s="496"/>
      <c r="C46" s="496"/>
      <c r="D46" s="496"/>
      <c r="E46" s="496"/>
      <c r="F46" s="496"/>
      <c r="G46" s="496"/>
      <c r="H46" s="496"/>
      <c r="I46" s="496"/>
      <c r="J46" s="496"/>
      <c r="K46" s="496"/>
      <c r="L46" s="496"/>
      <c r="M46" s="496"/>
      <c r="N46" s="496"/>
      <c r="O46" s="497"/>
    </row>
    <row r="47" spans="1:15" s="240" customFormat="1" ht="20.100000000000001" customHeight="1">
      <c r="A47" s="271" t="s">
        <v>263</v>
      </c>
      <c r="B47" s="265"/>
      <c r="C47" s="265"/>
      <c r="D47" s="265"/>
      <c r="E47" s="265"/>
      <c r="F47" s="265"/>
      <c r="G47" s="265"/>
      <c r="H47" s="265"/>
      <c r="I47" s="265"/>
      <c r="J47" s="265"/>
      <c r="K47" s="265"/>
      <c r="L47" s="265"/>
      <c r="M47" s="265"/>
      <c r="N47" s="265"/>
      <c r="O47" s="281"/>
    </row>
    <row r="48" spans="1:15" s="240" customFormat="1" ht="20.100000000000001" customHeight="1">
      <c r="A48" s="495" t="s">
        <v>264</v>
      </c>
      <c r="B48" s="496"/>
      <c r="C48" s="496"/>
      <c r="D48" s="496"/>
      <c r="E48" s="496"/>
      <c r="F48" s="496"/>
      <c r="G48" s="496"/>
      <c r="H48" s="496"/>
      <c r="I48" s="496"/>
      <c r="J48" s="496"/>
      <c r="K48" s="496"/>
      <c r="L48" s="496"/>
      <c r="M48" s="496"/>
      <c r="N48" s="496"/>
      <c r="O48" s="497"/>
    </row>
    <row r="49" spans="1:16" s="240" customFormat="1" ht="20.100000000000001" customHeight="1">
      <c r="A49" s="495"/>
      <c r="B49" s="496"/>
      <c r="C49" s="496"/>
      <c r="D49" s="496"/>
      <c r="E49" s="496"/>
      <c r="F49" s="496"/>
      <c r="G49" s="496"/>
      <c r="H49" s="496"/>
      <c r="I49" s="496"/>
      <c r="J49" s="496"/>
      <c r="K49" s="496"/>
      <c r="L49" s="496"/>
      <c r="M49" s="496"/>
      <c r="N49" s="496"/>
      <c r="O49" s="497"/>
    </row>
    <row r="50" spans="1:16" s="240" customFormat="1" ht="20.100000000000001" customHeight="1">
      <c r="A50" s="271" t="s">
        <v>265</v>
      </c>
      <c r="B50" s="265"/>
      <c r="C50" s="265"/>
      <c r="D50" s="265"/>
      <c r="E50" s="265"/>
      <c r="F50" s="265"/>
      <c r="G50" s="265"/>
      <c r="H50" s="265"/>
      <c r="I50" s="265"/>
      <c r="J50" s="265"/>
      <c r="K50" s="265"/>
      <c r="L50" s="265"/>
      <c r="M50" s="265"/>
      <c r="N50" s="265"/>
      <c r="O50" s="281"/>
    </row>
    <row r="51" spans="1:16" s="240" customFormat="1" ht="20.100000000000001" customHeight="1">
      <c r="A51" s="271" t="s">
        <v>266</v>
      </c>
      <c r="B51" s="265"/>
      <c r="C51" s="265"/>
      <c r="D51" s="265"/>
      <c r="E51" s="265"/>
      <c r="F51" s="265"/>
      <c r="G51" s="265"/>
      <c r="H51" s="265"/>
      <c r="I51" s="265"/>
      <c r="J51" s="265"/>
      <c r="K51" s="265"/>
      <c r="L51" s="265"/>
      <c r="M51" s="265"/>
      <c r="N51" s="265"/>
      <c r="O51" s="281"/>
    </row>
    <row r="52" spans="1:16" s="240" customFormat="1" ht="20.100000000000001" customHeight="1">
      <c r="A52" s="271" t="s">
        <v>267</v>
      </c>
      <c r="B52" s="265"/>
      <c r="C52" s="265"/>
      <c r="D52" s="265"/>
      <c r="E52" s="265"/>
      <c r="F52" s="265"/>
      <c r="G52" s="265"/>
      <c r="H52" s="265"/>
      <c r="I52" s="265"/>
      <c r="J52" s="265"/>
      <c r="K52" s="265"/>
      <c r="L52" s="265"/>
      <c r="M52" s="265"/>
      <c r="N52" s="265"/>
      <c r="O52" s="281"/>
    </row>
    <row r="53" spans="1:16" s="240" customFormat="1" ht="20.100000000000001" customHeight="1">
      <c r="A53" s="271" t="s">
        <v>271</v>
      </c>
      <c r="B53" s="265"/>
      <c r="C53" s="265"/>
      <c r="D53" s="265"/>
      <c r="E53" s="265"/>
      <c r="F53" s="265"/>
      <c r="G53" s="265"/>
      <c r="H53" s="265"/>
      <c r="I53" s="265"/>
      <c r="J53" s="265"/>
      <c r="K53" s="265"/>
      <c r="L53" s="265"/>
      <c r="M53" s="265"/>
      <c r="N53" s="265"/>
      <c r="O53" s="281"/>
    </row>
    <row r="54" spans="1:16" s="240" customFormat="1" ht="20.100000000000001" customHeight="1">
      <c r="A54" s="271" t="s">
        <v>268</v>
      </c>
      <c r="B54" s="265"/>
      <c r="C54" s="265"/>
      <c r="D54" s="265"/>
      <c r="E54" s="265"/>
      <c r="F54" s="265"/>
      <c r="G54" s="265"/>
      <c r="H54" s="265"/>
      <c r="I54" s="265"/>
      <c r="J54" s="265"/>
      <c r="K54" s="265"/>
      <c r="L54" s="265"/>
      <c r="M54" s="265"/>
      <c r="N54" s="265"/>
      <c r="O54" s="281"/>
    </row>
    <row r="55" spans="1:16" s="240" customFormat="1" ht="20.100000000000001" customHeight="1">
      <c r="A55" s="271" t="s">
        <v>272</v>
      </c>
      <c r="B55" s="265"/>
      <c r="C55" s="265"/>
      <c r="D55" s="265"/>
      <c r="E55" s="265"/>
      <c r="F55" s="265"/>
      <c r="G55" s="265"/>
      <c r="H55" s="265"/>
      <c r="I55" s="265"/>
      <c r="J55" s="265"/>
      <c r="K55" s="265"/>
      <c r="L55" s="265"/>
      <c r="M55" s="265"/>
      <c r="N55" s="265"/>
      <c r="O55" s="281"/>
    </row>
    <row r="56" spans="1:16" s="240" customFormat="1" ht="20.100000000000001" customHeight="1">
      <c r="A56" s="273"/>
      <c r="B56" s="263"/>
      <c r="C56" s="263"/>
      <c r="D56" s="263"/>
      <c r="E56" s="263"/>
      <c r="F56" s="263"/>
      <c r="G56" s="263"/>
      <c r="H56" s="263"/>
      <c r="I56" s="263"/>
      <c r="J56" s="263"/>
      <c r="K56" s="263"/>
      <c r="L56" s="263"/>
      <c r="M56" s="263"/>
      <c r="N56" s="263"/>
      <c r="O56" s="272"/>
    </row>
    <row r="57" spans="1:16" s="240" customFormat="1" ht="20.100000000000001" customHeight="1">
      <c r="A57" s="273"/>
      <c r="B57" s="263"/>
      <c r="C57" s="263"/>
      <c r="D57" s="263"/>
      <c r="E57" s="263"/>
      <c r="F57" s="263"/>
      <c r="G57" s="263"/>
      <c r="H57" s="263"/>
      <c r="I57" s="263"/>
      <c r="J57" s="263"/>
      <c r="K57" s="263"/>
      <c r="L57" s="263"/>
      <c r="M57" s="263"/>
      <c r="N57" s="263"/>
      <c r="O57" s="272"/>
    </row>
    <row r="58" spans="1:16" s="240" customFormat="1" ht="20.100000000000001" customHeight="1">
      <c r="A58" s="269"/>
      <c r="B58" s="77"/>
      <c r="C58" s="77"/>
      <c r="D58" s="77"/>
      <c r="E58" s="77"/>
      <c r="F58" s="77"/>
      <c r="G58" s="77"/>
      <c r="H58" s="77"/>
      <c r="I58" s="77"/>
      <c r="J58" s="77"/>
      <c r="K58" s="77"/>
      <c r="L58" s="77"/>
      <c r="M58" s="77"/>
      <c r="N58" s="77"/>
      <c r="O58" s="270"/>
    </row>
    <row r="59" spans="1:16">
      <c r="A59" s="492" t="s">
        <v>253</v>
      </c>
      <c r="B59" s="493"/>
      <c r="C59" s="493"/>
      <c r="D59" s="493"/>
      <c r="E59" s="493"/>
      <c r="F59" s="493"/>
      <c r="G59" s="493"/>
      <c r="H59" s="493"/>
      <c r="I59" s="493"/>
      <c r="J59" s="493"/>
      <c r="K59" s="493"/>
      <c r="L59" s="493"/>
      <c r="M59" s="493"/>
      <c r="N59" s="493"/>
      <c r="O59" s="494"/>
    </row>
    <row r="60" spans="1:16">
      <c r="A60" s="274"/>
      <c r="B60" s="246"/>
      <c r="C60" s="246"/>
      <c r="D60" s="246"/>
      <c r="E60" s="246"/>
      <c r="F60" s="246"/>
      <c r="G60" s="246"/>
      <c r="H60" s="246"/>
      <c r="I60" s="246"/>
      <c r="J60" s="246"/>
      <c r="K60" s="246"/>
      <c r="L60" s="246"/>
      <c r="M60" s="246"/>
      <c r="N60" s="246"/>
      <c r="O60" s="275"/>
    </row>
    <row r="61" spans="1:16">
      <c r="A61" s="274"/>
      <c r="B61" s="246"/>
      <c r="C61" s="246"/>
      <c r="D61" s="246"/>
      <c r="E61" s="246"/>
      <c r="F61" s="246"/>
      <c r="G61" s="246"/>
      <c r="H61" s="246"/>
      <c r="I61" s="246"/>
      <c r="J61" s="246"/>
      <c r="K61" s="246"/>
      <c r="L61" s="246"/>
      <c r="M61" s="246"/>
      <c r="N61" s="246"/>
      <c r="O61" s="275"/>
    </row>
    <row r="62" spans="1:16" ht="14.25" thickBot="1">
      <c r="A62" s="484"/>
      <c r="B62" s="485"/>
      <c r="C62" s="485"/>
      <c r="D62" s="485"/>
      <c r="E62" s="485"/>
      <c r="F62" s="485"/>
      <c r="G62" s="485"/>
      <c r="H62" s="485"/>
      <c r="I62" s="485"/>
      <c r="J62" s="485"/>
      <c r="K62" s="485"/>
      <c r="L62" s="485"/>
      <c r="M62" s="485"/>
      <c r="N62" s="485"/>
      <c r="O62" s="486"/>
    </row>
    <row r="63" spans="1:16" ht="12.75" customHeight="1">
      <c r="A63" s="119"/>
      <c r="B63" s="119"/>
      <c r="C63" s="119"/>
      <c r="D63" s="119"/>
      <c r="E63" s="118"/>
      <c r="F63" s="118"/>
      <c r="G63" s="118"/>
      <c r="H63" s="118"/>
      <c r="I63" s="118"/>
      <c r="J63" s="118"/>
      <c r="K63" s="118"/>
      <c r="L63" s="118"/>
      <c r="M63" s="118"/>
      <c r="N63" s="118"/>
      <c r="O63" s="118"/>
    </row>
    <row r="64" spans="1:16" ht="13.5" customHeight="1">
      <c r="A64" s="120"/>
      <c r="B64" s="120"/>
      <c r="C64" s="120"/>
      <c r="D64" s="121"/>
      <c r="E64" s="122"/>
      <c r="F64" s="76"/>
      <c r="G64" s="76"/>
      <c r="H64" s="76"/>
      <c r="I64" s="123"/>
      <c r="J64" s="123"/>
      <c r="K64" s="123"/>
      <c r="L64" s="123"/>
      <c r="M64" s="123"/>
      <c r="N64" s="123"/>
      <c r="O64" s="123"/>
      <c r="P64" s="124"/>
    </row>
    <row r="65" spans="1:16" s="13" customFormat="1" ht="14.25" customHeight="1">
      <c r="A65" s="125"/>
      <c r="B65" s="125"/>
      <c r="C65" s="125"/>
      <c r="D65" s="3"/>
      <c r="E65" s="126"/>
      <c r="F65" s="127"/>
      <c r="G65" s="127"/>
      <c r="H65" s="127"/>
      <c r="I65" s="487"/>
      <c r="J65" s="487"/>
      <c r="K65" s="487"/>
      <c r="L65" s="487"/>
      <c r="M65" s="129"/>
      <c r="N65" s="128"/>
      <c r="O65" s="128"/>
      <c r="P65" s="130"/>
    </row>
    <row r="66" spans="1:16" s="13" customFormat="1">
      <c r="A66" s="488"/>
      <c r="B66" s="488"/>
      <c r="C66" s="488"/>
      <c r="D66" s="488"/>
      <c r="E66" s="488"/>
      <c r="F66" s="488"/>
      <c r="G66" s="488"/>
      <c r="H66" s="488"/>
      <c r="I66" s="488"/>
      <c r="J66" s="488"/>
      <c r="K66" s="488"/>
      <c r="L66" s="488"/>
      <c r="M66" s="131"/>
    </row>
  </sheetData>
  <mergeCells count="37">
    <mergeCell ref="A45:O46"/>
    <mergeCell ref="A48:O49"/>
    <mergeCell ref="A11:O12"/>
    <mergeCell ref="A29:O30"/>
    <mergeCell ref="A40:O41"/>
    <mergeCell ref="A15:O16"/>
    <mergeCell ref="A18:O20"/>
    <mergeCell ref="A62:O62"/>
    <mergeCell ref="I65:L65"/>
    <mergeCell ref="A66:H66"/>
    <mergeCell ref="I66:L66"/>
    <mergeCell ref="A4:O4"/>
    <mergeCell ref="A34:O34"/>
    <mergeCell ref="A38:O38"/>
    <mergeCell ref="A39:O39"/>
    <mergeCell ref="A43:O43"/>
    <mergeCell ref="A59:O59"/>
    <mergeCell ref="A14:O14"/>
    <mergeCell ref="A23:O23"/>
    <mergeCell ref="A27:O27"/>
    <mergeCell ref="A28:O28"/>
    <mergeCell ref="A32:O32"/>
    <mergeCell ref="I6:I7"/>
    <mergeCell ref="J6:L6"/>
    <mergeCell ref="M6:O6"/>
    <mergeCell ref="A9:O9"/>
    <mergeCell ref="A10:O10"/>
    <mergeCell ref="A2:O2"/>
    <mergeCell ref="A5:O5"/>
    <mergeCell ref="A6:A7"/>
    <mergeCell ref="B6:B7"/>
    <mergeCell ref="C6:C7"/>
    <mergeCell ref="D6:D7"/>
    <mergeCell ref="E6:E7"/>
    <mergeCell ref="F6:F7"/>
    <mergeCell ref="G6:G7"/>
    <mergeCell ref="H6:H7"/>
  </mergeCells>
  <printOptions horizontalCentered="1"/>
  <pageMargins left="0.39370078740157483" right="0.39370078740157483" top="1.5748031496062993" bottom="0.39370078740157483" header="0.19685039370078741" footer="0.19685039370078741"/>
  <pageSetup scale="69" orientation="landscape" r:id="rId1"/>
  <headerFooter scaleWithDoc="0">
    <oddHeader>&amp;C&amp;G</oddHeader>
    <oddFooter>&amp;C&amp;G</oddFooter>
  </headerFooter>
  <rowBreaks count="1" manualBreakCount="1">
    <brk id="36" max="1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31</vt:i4>
      </vt:variant>
    </vt:vector>
  </HeadingPairs>
  <TitlesOfParts>
    <vt:vector size="49" baseType="lpstr">
      <vt:lpstr>Caratula</vt:lpstr>
      <vt:lpstr>ECG-1</vt:lpstr>
      <vt:lpstr>ECG-2</vt:lpstr>
      <vt:lpstr>EPC</vt:lpstr>
      <vt:lpstr>APP-1</vt:lpstr>
      <vt:lpstr>APP-2</vt:lpstr>
      <vt:lpstr>APP-3</vt:lpstr>
      <vt:lpstr>ARF</vt:lpstr>
      <vt:lpstr>AR</vt:lpstr>
      <vt:lpstr>IPP</vt:lpstr>
      <vt:lpstr>EAP</vt:lpstr>
      <vt:lpstr>ADS-1</vt:lpstr>
      <vt:lpstr>ADS-2</vt:lpstr>
      <vt:lpstr>SAP</vt:lpstr>
      <vt:lpstr>FIC</vt:lpstr>
      <vt:lpstr>AUR</vt:lpstr>
      <vt:lpstr>PPD</vt:lpstr>
      <vt:lpstr>Formato 6d</vt:lpstr>
      <vt:lpstr>EPC!_Toc256789589</vt:lpstr>
      <vt:lpstr>'ADS-1'!Área_de_impresión</vt:lpstr>
      <vt:lpstr>'ADS-2'!Área_de_impresión</vt:lpstr>
      <vt:lpstr>'APP-1'!Área_de_impresión</vt:lpstr>
      <vt:lpstr>'APP-3'!Área_de_impresión</vt:lpstr>
      <vt:lpstr>AR!Área_de_impresión</vt:lpstr>
      <vt:lpstr>AUR!Área_de_impresión</vt:lpstr>
      <vt:lpstr>EAP!Área_de_impresión</vt:lpstr>
      <vt:lpstr>'ECG-2'!Área_de_impresión</vt:lpstr>
      <vt:lpstr>EPC!Área_de_impresión</vt:lpstr>
      <vt:lpstr>FIC!Área_de_impresión</vt:lpstr>
      <vt:lpstr>'Formato 6d'!Área_de_impresión</vt:lpstr>
      <vt:lpstr>IPP!Área_de_impresión</vt:lpstr>
      <vt:lpstr>PPD!Área_de_impresión</vt:lpstr>
      <vt:lpstr>SAP!Área_de_impresión</vt:lpstr>
      <vt:lpstr>'ADS-1'!Títulos_a_imprimir</vt:lpstr>
      <vt:lpstr>'ADS-2'!Títulos_a_imprimir</vt:lpstr>
      <vt:lpstr>'APP-1'!Títulos_a_imprimir</vt:lpstr>
      <vt:lpstr>'APP-2'!Títulos_a_imprimir</vt:lpstr>
      <vt:lpstr>'APP-3'!Títulos_a_imprimir</vt:lpstr>
      <vt:lpstr>AR!Títulos_a_imprimir</vt:lpstr>
      <vt:lpstr>ARF!Títulos_a_imprimir</vt:lpstr>
      <vt:lpstr>AUR!Títulos_a_imprimir</vt:lpstr>
      <vt:lpstr>EAP!Títulos_a_imprimir</vt:lpstr>
      <vt:lpstr>'ECG-1'!Títulos_a_imprimir</vt:lpstr>
      <vt:lpstr>'ECG-2'!Títulos_a_imprimir</vt:lpstr>
      <vt:lpstr>EPC!Títulos_a_imprimir</vt:lpstr>
      <vt:lpstr>FIC!Títulos_a_imprimir</vt:lpstr>
      <vt:lpstr>IPP!Títulos_a_imprimir</vt:lpstr>
      <vt:lpstr>PPD!Títulos_a_imprimir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equipo 14</cp:lastModifiedBy>
  <cp:lastPrinted>2017-04-11T18:41:01Z</cp:lastPrinted>
  <dcterms:created xsi:type="dcterms:W3CDTF">2007-06-29T21:15:18Z</dcterms:created>
  <dcterms:modified xsi:type="dcterms:W3CDTF">2017-04-24T23:55:32Z</dcterms:modified>
</cp:coreProperties>
</file>