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art121frac9" sheetId="1" r:id="rId1"/>
  </sheets>
  <calcPr calcId="125725"/>
</workbook>
</file>

<file path=xl/calcChain.xml><?xml version="1.0" encoding="utf-8"?>
<calcChain xmlns="http://schemas.openxmlformats.org/spreadsheetml/2006/main">
  <c r="R31" i="1"/>
  <c r="R30"/>
  <c r="T29"/>
  <c r="R29"/>
  <c r="R28"/>
  <c r="R27"/>
  <c r="T26"/>
  <c r="R26"/>
  <c r="R25"/>
  <c r="R24"/>
  <c r="R23"/>
  <c r="T22"/>
  <c r="R22"/>
  <c r="R21"/>
  <c r="R20"/>
  <c r="R19"/>
  <c r="R18"/>
  <c r="R17"/>
  <c r="R16"/>
  <c r="R15"/>
  <c r="T14"/>
  <c r="R14"/>
  <c r="T13"/>
  <c r="R13"/>
  <c r="R12"/>
  <c r="R11"/>
  <c r="T10"/>
  <c r="R10"/>
  <c r="T9"/>
  <c r="R9"/>
</calcChain>
</file>

<file path=xl/sharedStrings.xml><?xml version="1.0" encoding="utf-8"?>
<sst xmlns="http://schemas.openxmlformats.org/spreadsheetml/2006/main" count="317" uniqueCount="141">
  <si>
    <t>Tipo de integrante del sujeto obligado</t>
  </si>
  <si>
    <t>Clave o nivel de puesto</t>
  </si>
  <si>
    <t>Denominacion del puesto</t>
  </si>
  <si>
    <t>Denominacion del cargo</t>
  </si>
  <si>
    <t>Area de adscripcion</t>
  </si>
  <si>
    <t>Nombre completo del servidor publico y/o toda persona que desempeñe un empleo</t>
  </si>
  <si>
    <t>Sexo: Femenino/Masculino</t>
  </si>
  <si>
    <t>Remuneracion mensual bruta (Pesos mexicanos/otra moneda)</t>
  </si>
  <si>
    <t>Remuneracion mensual neta (Pesos mexicanos/otra moneda)</t>
  </si>
  <si>
    <t>Percepciones adicionales en efectivo (pesos mexicanos / otra moneda)</t>
  </si>
  <si>
    <t>Percepciones adicionales en especie</t>
  </si>
  <si>
    <t>Periodicidad</t>
  </si>
  <si>
    <t>Ingresos (pesos mexicanos/otra moneda)</t>
  </si>
  <si>
    <t>Sistemas de compensacion(pesos mexicanos/ otra moneda)</t>
  </si>
  <si>
    <t>Gratificaciones (pesos mexicanos / otra moneda)</t>
  </si>
  <si>
    <t>Primas (pesos mexicanos / otra moneda)</t>
  </si>
  <si>
    <t>Comisiones (pesos mexicanos / otra moneda)</t>
  </si>
  <si>
    <t>Dietas (pesos mexicanos / otra moneda)</t>
  </si>
  <si>
    <t>Bonos (pesos mexicanos / otra moneda)</t>
  </si>
  <si>
    <t>Estimulos (pesos mexicanos / otra moneda)</t>
  </si>
  <si>
    <t>Apoyos economicos (pesos mexicanos / otra moneda)</t>
  </si>
  <si>
    <t>Prestaciones economicas (pesos mexicanos / otra moneda)</t>
  </si>
  <si>
    <t>Prestaciones en especie</t>
  </si>
  <si>
    <t>Otro tipo de percepcion (pesos mexicanos / otra moneda)</t>
  </si>
  <si>
    <t>Nombre(s)</t>
  </si>
  <si>
    <t>Primer apellido</t>
  </si>
  <si>
    <t>Segundo apellido</t>
  </si>
  <si>
    <t>Estructura</t>
  </si>
  <si>
    <t>FIDEL</t>
  </si>
  <si>
    <t>PÉREZ</t>
  </si>
  <si>
    <t>DE LEON</t>
  </si>
  <si>
    <t>MÓISES ABRAHÁM</t>
  </si>
  <si>
    <t>GARCÍA</t>
  </si>
  <si>
    <t>GONZÁLEZ</t>
  </si>
  <si>
    <t>EDGAR EDUARDO</t>
  </si>
  <si>
    <t>TELLEZ</t>
  </si>
  <si>
    <t>PADRÓN</t>
  </si>
  <si>
    <t>GLORIA MARLENE</t>
  </si>
  <si>
    <t>DOMINGUEZ</t>
  </si>
  <si>
    <t>MARROQUIN</t>
  </si>
  <si>
    <t>NADIA</t>
  </si>
  <si>
    <t>TRONCOSO</t>
  </si>
  <si>
    <t>ARRIAGA</t>
  </si>
  <si>
    <t>IVAN VLADIMIR</t>
  </si>
  <si>
    <t>APAC</t>
  </si>
  <si>
    <t>GLADYS CARMEN</t>
  </si>
  <si>
    <t>GALAVIZ</t>
  </si>
  <si>
    <t>SOSA</t>
  </si>
  <si>
    <t>MAURICIO</t>
  </si>
  <si>
    <t>ROMERO</t>
  </si>
  <si>
    <t>ZAMORA</t>
  </si>
  <si>
    <t>JENNIFER ALEJANDRA</t>
  </si>
  <si>
    <t>MIRANDA</t>
  </si>
  <si>
    <t>JOEL ALEJANDRO</t>
  </si>
  <si>
    <t>ARELLANO</t>
  </si>
  <si>
    <t>TORRES</t>
  </si>
  <si>
    <t>ERNESTO</t>
  </si>
  <si>
    <t>ALATORRE</t>
  </si>
  <si>
    <t>MACIAS</t>
  </si>
  <si>
    <t>RAUL</t>
  </si>
  <si>
    <t>AVILES</t>
  </si>
  <si>
    <t>MARTINEZ</t>
  </si>
  <si>
    <t>MARTHA PATRICIA</t>
  </si>
  <si>
    <t>DURAN</t>
  </si>
  <si>
    <t>SALAZAR</t>
  </si>
  <si>
    <t>AARÓN ERNESTO</t>
  </si>
  <si>
    <t>FLORES</t>
  </si>
  <si>
    <t>VELASCO</t>
  </si>
  <si>
    <t>LUIS ANGEL</t>
  </si>
  <si>
    <t>CHAVEZ</t>
  </si>
  <si>
    <t>VILLALOBOS</t>
  </si>
  <si>
    <t>IGNACIO</t>
  </si>
  <si>
    <t>GALLEGOS</t>
  </si>
  <si>
    <t>JAVIER ALFREDO</t>
  </si>
  <si>
    <t>ROJAS</t>
  </si>
  <si>
    <t>RODRIGUEZ</t>
  </si>
  <si>
    <t>PEDRO</t>
  </si>
  <si>
    <t>CASTILLO</t>
  </si>
  <si>
    <t>PORTER</t>
  </si>
  <si>
    <t>NORMA</t>
  </si>
  <si>
    <t>REYES</t>
  </si>
  <si>
    <t>ZETINA</t>
  </si>
  <si>
    <t>MARTHA SILVIA</t>
  </si>
  <si>
    <t>AGUILAR</t>
  </si>
  <si>
    <t>LUZ MARÍA</t>
  </si>
  <si>
    <t>DOMÍNGUEZ</t>
  </si>
  <si>
    <t>HERNÁNDEZ</t>
  </si>
  <si>
    <t>EMANUEL RICARDO</t>
  </si>
  <si>
    <t>IRIARTE</t>
  </si>
  <si>
    <t>GASPARIANO</t>
  </si>
  <si>
    <t>DANIEL</t>
  </si>
  <si>
    <t>ZENIN</t>
  </si>
  <si>
    <t>LUGO</t>
  </si>
  <si>
    <r>
      <t xml:space="preserve">Área o unidad administrativa responsable de la información: </t>
    </r>
    <r>
      <rPr>
        <b/>
        <sz val="12"/>
        <color indexed="8"/>
        <rFont val="Arial"/>
        <family val="2"/>
      </rPr>
      <t>Subdirección de Administración</t>
    </r>
  </si>
  <si>
    <t>Maculino</t>
  </si>
  <si>
    <t>Femenino</t>
  </si>
  <si>
    <t>DIRECTOR GENERAL</t>
  </si>
  <si>
    <t>DIRECTOR EJECUTIVO DE INVESTIGACIONES JURÍDICAS Y ASUNTOS LEGISLATIVOS</t>
  </si>
  <si>
    <t>DIRECTOR EJECUTIVO</t>
  </si>
  <si>
    <t>DIRECTOR EJECUTIVO DE PROGRAMAS PRIORITARIOS</t>
  </si>
  <si>
    <t>DIRECTOR EJECUTIVO DE VINCULACIÓN CON AUTORIDADES FEDERALES, ESTATALES, DELEGACIONES Y ENLACE CON GOBIERNO.</t>
  </si>
  <si>
    <t>DIRECTOR DE REGISTRO DE PERSONAS CON DISCAPACIDAD</t>
  </si>
  <si>
    <t>DIRECTOR</t>
  </si>
  <si>
    <t>SUBDIRECTOR DE ACCESIBILIDAD</t>
  </si>
  <si>
    <t>SUBDIRECCIÓN</t>
  </si>
  <si>
    <t>SUBDIRECTOR DE SEGUIMIENTO DE PROGRAMAS "A"</t>
  </si>
  <si>
    <t>SUBDIRECTOR DE SEGUIMIENTO DE PROGRAMAS "B"</t>
  </si>
  <si>
    <t>SUBDIRECTOR DE PARTICIPACION CIUDADANA</t>
  </si>
  <si>
    <t>SUBDIRECTOR DE VINCULACIÓN INSTITUCIONAL</t>
  </si>
  <si>
    <t>SUBDIRECTOR DE DIFUSIÓN Y PUBLICACIONES</t>
  </si>
  <si>
    <t xml:space="preserve">SUBDIRECTOR DE ADMINISTRACIÓN </t>
  </si>
  <si>
    <t>SUBDIRECTOR JURIDICO</t>
  </si>
  <si>
    <t>JEFE DE UNIDAD DEPARTAMENTAL DE RECURSOS MATERIALES Y SERVICIOS GENERALES</t>
  </si>
  <si>
    <t>JEFE DE UNIDAD DEPARTAMENTAL</t>
  </si>
  <si>
    <t xml:space="preserve">JEFE DE UNIDAD DEPARTAMENTAL DE RECURSOS HUMANOS </t>
  </si>
  <si>
    <t>JEFE DE UNIDAD DEPARTAMENTAL DE DERECHOS HUMANOS</t>
  </si>
  <si>
    <t>JEFE DE UNIDAD DEPARTAMENTAL DE SENSIBILIZACION</t>
  </si>
  <si>
    <t xml:space="preserve">LIDER COORDINADOR DE INFORMACIÓN PÚBLICA </t>
  </si>
  <si>
    <t>LÍDER COORDINADOR DE PROYECTOS</t>
  </si>
  <si>
    <t>LIDER COORDINADOR DE CONTROL PRESUPUESTAL</t>
  </si>
  <si>
    <t>LIDER COORDINADOR DE CONTACTO CIUDADANO</t>
  </si>
  <si>
    <t>ENLACE DE AGENDA Y LOGISTICA</t>
  </si>
  <si>
    <t>ENLACE "A"</t>
  </si>
  <si>
    <t>JEFE DE UNIDAD DEPARTAMENTAL DE REGISTRO Y CREDENCIALIZACION</t>
  </si>
  <si>
    <t>LIDER COORDINADOR DE PROYECTOS DE ESTADÍSTICA</t>
  </si>
  <si>
    <t>DIRECCIÓN GENERAL</t>
  </si>
  <si>
    <t>DIRECCIÓN EJECUTIVA DE PROGRAMAS PRIORITARIOS</t>
  </si>
  <si>
    <t>DIRECCIÓN  EJECUTIVA DE VINCULACIÓN CON AUTORIDADES FEDERALES, ESTATALES, DELEGACIONES Y ENLACE CON GOBIERNO.</t>
  </si>
  <si>
    <t>DIRECCIÓN EJECUTIVA DE INVESTIGACIONES  JURIDICAS Y ASUNTOS LEGISLATIVOS</t>
  </si>
  <si>
    <t xml:space="preserve">SUBDIRECCIÓN DE ADMINISTRACIÓN </t>
  </si>
  <si>
    <t>SUBDIRECCIÓN JURÍDICA</t>
  </si>
  <si>
    <t>SUBDIRECCIÓN DE PARTICIPACIÓN CIUDADANA</t>
  </si>
  <si>
    <t>DIRECCIÓN DE REGISTRO DE PERSONAS CON DISCAPACIDAD</t>
  </si>
  <si>
    <t>Fecha de actualización: 31 de Diciembre 2016</t>
  </si>
  <si>
    <t>Fecha de validación: 31 de Diciembre 2016</t>
  </si>
  <si>
    <t>GODINEZ</t>
  </si>
  <si>
    <t>Formato 9_LTAIPRC_Art_121</t>
  </si>
  <si>
    <t>La remuneración mensual bruta y neta de todas las personas servidoras públicas de base o de confianza, de todas las percepciones, incluyendo sueldos, prestaciones, gratificaciones, primas, comisiones, dietas, bonos, estímulos, ingresos y sistemas de compensación</t>
  </si>
  <si>
    <t>Anual</t>
  </si>
  <si>
    <t>Semestral</t>
  </si>
  <si>
    <t>De acuerdo al tabulador de sueldos  de servidores publicos del Instituto los servidores no cuentan con estas percepciones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</si>
</sst>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_ ;\-#,##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</font>
    <font>
      <sz val="9"/>
      <color indexed="8"/>
      <name val="Calibri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4" fillId="2" borderId="7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left" vertical="center" wrapText="1"/>
    </xf>
    <xf numFmtId="0" fontId="4" fillId="2" borderId="7" xfId="2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49" fontId="6" fillId="0" borderId="0" xfId="0" applyNumberFormat="1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43" fontId="2" fillId="0" borderId="7" xfId="1" applyFont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43" fontId="0" fillId="0" borderId="9" xfId="0" applyNumberFormat="1" applyBorder="1"/>
    <xf numFmtId="43" fontId="0" fillId="0" borderId="0" xfId="0" applyNumberFormat="1" applyBorder="1"/>
    <xf numFmtId="43" fontId="0" fillId="0" borderId="0" xfId="0" applyNumberFormat="1"/>
    <xf numFmtId="0" fontId="0" fillId="3" borderId="7" xfId="0" applyFill="1" applyBorder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/>
    <xf numFmtId="164" fontId="0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10" xfId="0" applyNumberFormat="1" applyFon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0" fillId="0" borderId="7" xfId="3" applyNumberFormat="1" applyBorder="1" applyAlignment="1" applyProtection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64" fontId="10" fillId="0" borderId="11" xfId="3" applyNumberFormat="1" applyBorder="1" applyAlignment="1" applyProtection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33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95250</xdr:colOff>
      <xdr:row>0</xdr:row>
      <xdr:rowOff>38100</xdr:rowOff>
    </xdr:from>
    <xdr:ext cx="7176003" cy="468013"/>
    <xdr:sp macro="" textlink="">
      <xdr:nvSpPr>
        <xdr:cNvPr id="3" name="2 CuadroTexto"/>
        <xdr:cNvSpPr txBox="1"/>
      </xdr:nvSpPr>
      <xdr:spPr>
        <a:xfrm>
          <a:off x="8020050" y="38100"/>
          <a:ext cx="717600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s-MX" sz="2400">
              <a:solidFill>
                <a:schemeClr val="tx1">
                  <a:lumMod val="50000"/>
                  <a:lumOff val="50000"/>
                </a:schemeClr>
              </a:solidFill>
            </a:rPr>
            <a:t>"La Discapacidad no es contagiosa, la Discriminación si "</a:t>
          </a:r>
        </a:p>
      </xdr:txBody>
    </xdr:sp>
    <xdr:clientData/>
  </xdr:oneCellAnchor>
  <xdr:twoCellAnchor>
    <xdr:from>
      <xdr:col>0</xdr:col>
      <xdr:colOff>619126</xdr:colOff>
      <xdr:row>0</xdr:row>
      <xdr:rowOff>19050</xdr:rowOff>
    </xdr:from>
    <xdr:to>
      <xdr:col>3</xdr:col>
      <xdr:colOff>247651</xdr:colOff>
      <xdr:row>5</xdr:row>
      <xdr:rowOff>47625</xdr:rowOff>
    </xdr:to>
    <xdr:grpSp>
      <xdr:nvGrpSpPr>
        <xdr:cNvPr id="4" name="6 Grupo"/>
        <xdr:cNvGrpSpPr/>
      </xdr:nvGrpSpPr>
      <xdr:grpSpPr>
        <a:xfrm>
          <a:off x="619126" y="19050"/>
          <a:ext cx="3790950" cy="1038225"/>
          <a:chOff x="1547664" y="2852936"/>
          <a:chExt cx="4282777" cy="1114425"/>
        </a:xfrm>
      </xdr:grpSpPr>
      <xdr:pic>
        <xdr:nvPicPr>
          <xdr:cNvPr id="5" name="4 Imagen" descr="Pleca_logos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 l="18587" r="21761"/>
          <a:stretch>
            <a:fillRect/>
          </a:stretch>
        </xdr:blipFill>
        <xdr:spPr bwMode="auto">
          <a:xfrm>
            <a:off x="1547664" y="2852936"/>
            <a:ext cx="3181350" cy="1114425"/>
          </a:xfrm>
          <a:prstGeom prst="rect">
            <a:avLst/>
          </a:prstGeom>
          <a:noFill/>
        </xdr:spPr>
      </xdr:pic>
      <xdr:pic>
        <xdr:nvPicPr>
          <xdr:cNvPr id="6" name="5 Imagen" descr="INDISCAPACIDAD(1)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4716016" y="2852936"/>
            <a:ext cx="1114425" cy="1114425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discapacidad.cdmx.gob.mx/storage/app/uploads/public/5a3/071/e10/5a3071e108a77775370539.pdf" TargetMode="External"/><Relationship Id="rId2" Type="http://schemas.openxmlformats.org/officeDocument/2006/relationships/hyperlink" Target="http://indiscapacidad.cdmx.gob.mx/storage/app/uploads/public/5a3/071/e10/5a3071e108a77775370539.pdf" TargetMode="External"/><Relationship Id="rId1" Type="http://schemas.openxmlformats.org/officeDocument/2006/relationships/hyperlink" Target="http://indiscapacidad.cdmx.gob.mx/storage/app/uploads/public/5a3/071/e10/5a3071e108a77775370539.pdf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indiscapacidad.cdmx.gob.mx/storage/app/uploads/public/5a3/071/e10/5a3071e108a777753705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AN36"/>
  <sheetViews>
    <sheetView tabSelected="1" topLeftCell="T1" workbookViewId="0">
      <selection activeCell="V10" sqref="V10:AI31"/>
    </sheetView>
  </sheetViews>
  <sheetFormatPr baseColWidth="10" defaultRowHeight="15"/>
  <cols>
    <col min="1" max="1" width="16.25" customWidth="1"/>
    <col min="2" max="2" width="13.75" customWidth="1"/>
    <col min="3" max="3" width="24.625" customWidth="1"/>
    <col min="4" max="4" width="20.375" customWidth="1"/>
    <col min="5" max="5" width="29" customWidth="1"/>
    <col min="6" max="6" width="13.75" customWidth="1"/>
    <col min="7" max="7" width="13.125" customWidth="1"/>
    <col min="8" max="8" width="14.375" customWidth="1"/>
    <col min="9" max="9" width="13" style="8" customWidth="1"/>
    <col min="10" max="10" width="15" customWidth="1"/>
    <col min="11" max="11" width="16.625" customWidth="1"/>
    <col min="12" max="12" width="17.75" customWidth="1"/>
    <col min="13" max="13" width="15.25" customWidth="1"/>
    <col min="15" max="15" width="16.25" customWidth="1"/>
    <col min="16" max="16" width="16.625" customWidth="1"/>
    <col min="17" max="17" width="16.5" customWidth="1"/>
    <col min="18" max="18" width="12" customWidth="1"/>
    <col min="20" max="20" width="11.375" customWidth="1"/>
  </cols>
  <sheetData>
    <row r="4" spans="1:40" ht="17.25">
      <c r="F4" s="32" t="s">
        <v>136</v>
      </c>
      <c r="G4" s="32"/>
      <c r="H4" s="32"/>
      <c r="I4" s="32"/>
      <c r="J4" s="32"/>
      <c r="K4" s="32"/>
      <c r="L4" s="32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40" ht="17.25">
      <c r="E5" s="33" t="s">
        <v>137</v>
      </c>
      <c r="F5" s="33"/>
      <c r="G5" s="33"/>
      <c r="H5" s="33"/>
      <c r="I5" s="33"/>
      <c r="J5" s="33"/>
      <c r="K5" s="33"/>
      <c r="L5" s="33"/>
      <c r="M5" s="33"/>
      <c r="N5" s="33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</row>
    <row r="7" spans="1:40" ht="78.75" customHeight="1">
      <c r="A7" s="22" t="s">
        <v>0</v>
      </c>
      <c r="B7" s="22" t="s">
        <v>1</v>
      </c>
      <c r="C7" s="22" t="s">
        <v>2</v>
      </c>
      <c r="D7" s="22" t="s">
        <v>3</v>
      </c>
      <c r="E7" s="25" t="s">
        <v>4</v>
      </c>
      <c r="F7" s="27" t="s">
        <v>5</v>
      </c>
      <c r="G7" s="28"/>
      <c r="H7" s="29"/>
      <c r="I7" s="22" t="s">
        <v>6</v>
      </c>
      <c r="J7" s="22" t="s">
        <v>7</v>
      </c>
      <c r="K7" s="22" t="s">
        <v>8</v>
      </c>
      <c r="L7" s="22" t="s">
        <v>9</v>
      </c>
      <c r="M7" s="22" t="s">
        <v>10</v>
      </c>
      <c r="N7" s="22" t="s">
        <v>11</v>
      </c>
      <c r="O7" s="22" t="s">
        <v>12</v>
      </c>
      <c r="P7" s="30" t="s">
        <v>13</v>
      </c>
      <c r="Q7" s="22" t="s">
        <v>11</v>
      </c>
      <c r="R7" s="30" t="s">
        <v>14</v>
      </c>
      <c r="S7" s="22" t="s">
        <v>11</v>
      </c>
      <c r="T7" s="30" t="s">
        <v>15</v>
      </c>
      <c r="U7" s="22" t="s">
        <v>11</v>
      </c>
      <c r="V7" s="30" t="s">
        <v>16</v>
      </c>
      <c r="W7" s="22" t="s">
        <v>11</v>
      </c>
      <c r="X7" s="30" t="s">
        <v>17</v>
      </c>
      <c r="Y7" s="22" t="s">
        <v>11</v>
      </c>
      <c r="Z7" s="30" t="s">
        <v>18</v>
      </c>
      <c r="AA7" s="22" t="s">
        <v>11</v>
      </c>
      <c r="AB7" s="30" t="s">
        <v>19</v>
      </c>
      <c r="AC7" s="22" t="s">
        <v>11</v>
      </c>
      <c r="AD7" s="30" t="s">
        <v>20</v>
      </c>
      <c r="AE7" s="22" t="s">
        <v>11</v>
      </c>
      <c r="AF7" s="30" t="s">
        <v>21</v>
      </c>
      <c r="AG7" s="35" t="s">
        <v>22</v>
      </c>
      <c r="AH7" s="22" t="s">
        <v>11</v>
      </c>
      <c r="AI7" s="30" t="s">
        <v>23</v>
      </c>
      <c r="AJ7" s="31"/>
    </row>
    <row r="8" spans="1:40">
      <c r="A8" s="24"/>
      <c r="B8" s="24"/>
      <c r="C8" s="24"/>
      <c r="D8" s="24"/>
      <c r="E8" s="26"/>
      <c r="F8" s="15" t="s">
        <v>24</v>
      </c>
      <c r="G8" s="15" t="s">
        <v>25</v>
      </c>
      <c r="H8" s="15" t="s">
        <v>26</v>
      </c>
      <c r="I8" s="24"/>
      <c r="J8" s="24"/>
      <c r="K8" s="24"/>
      <c r="L8" s="24"/>
      <c r="M8" s="24"/>
      <c r="N8" s="24"/>
      <c r="O8" s="23"/>
      <c r="P8" s="30"/>
      <c r="Q8" s="23"/>
      <c r="R8" s="30"/>
      <c r="S8" s="23"/>
      <c r="T8" s="30"/>
      <c r="U8" s="23"/>
      <c r="V8" s="30"/>
      <c r="W8" s="23"/>
      <c r="X8" s="30"/>
      <c r="Y8" s="23"/>
      <c r="Z8" s="30"/>
      <c r="AA8" s="23"/>
      <c r="AB8" s="30"/>
      <c r="AC8" s="23"/>
      <c r="AD8" s="30"/>
      <c r="AE8" s="23"/>
      <c r="AF8" s="30"/>
      <c r="AG8" s="35"/>
      <c r="AH8" s="23"/>
      <c r="AI8" s="30"/>
      <c r="AJ8" s="31"/>
    </row>
    <row r="9" spans="1:40" ht="36.75" customHeight="1">
      <c r="A9" s="1" t="s">
        <v>27</v>
      </c>
      <c r="B9" s="1">
        <v>45.5</v>
      </c>
      <c r="C9" s="1" t="s">
        <v>96</v>
      </c>
      <c r="D9" s="1" t="s">
        <v>96</v>
      </c>
      <c r="E9" s="1" t="s">
        <v>125</v>
      </c>
      <c r="F9" s="2" t="s">
        <v>28</v>
      </c>
      <c r="G9" s="2" t="s">
        <v>29</v>
      </c>
      <c r="H9" s="2" t="s">
        <v>30</v>
      </c>
      <c r="I9" s="9" t="s">
        <v>94</v>
      </c>
      <c r="J9" s="10">
        <v>94610.1</v>
      </c>
      <c r="K9" s="10">
        <v>67444.98</v>
      </c>
      <c r="L9" s="34" t="s">
        <v>140</v>
      </c>
      <c r="M9" s="34"/>
      <c r="N9" s="34"/>
      <c r="O9" s="34"/>
      <c r="P9" s="34"/>
      <c r="Q9" s="34"/>
      <c r="R9" s="18">
        <f>J9/30*40</f>
        <v>126146.8</v>
      </c>
      <c r="S9" s="19" t="s">
        <v>138</v>
      </c>
      <c r="T9" s="18">
        <f>7387/15*5</f>
        <v>2462.333333333333</v>
      </c>
      <c r="U9" s="19" t="s">
        <v>139</v>
      </c>
      <c r="V9" s="34" t="s">
        <v>140</v>
      </c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6"/>
    </row>
    <row r="10" spans="1:40" ht="36" customHeight="1">
      <c r="A10" s="1" t="s">
        <v>27</v>
      </c>
      <c r="B10" s="1">
        <v>43.5</v>
      </c>
      <c r="C10" s="1" t="s">
        <v>97</v>
      </c>
      <c r="D10" s="1" t="s">
        <v>98</v>
      </c>
      <c r="E10" s="1" t="s">
        <v>125</v>
      </c>
      <c r="F10" s="2" t="s">
        <v>34</v>
      </c>
      <c r="G10" s="2" t="s">
        <v>35</v>
      </c>
      <c r="H10" s="2" t="s">
        <v>36</v>
      </c>
      <c r="I10" s="9" t="s">
        <v>94</v>
      </c>
      <c r="J10" s="10">
        <v>66744</v>
      </c>
      <c r="K10" s="10">
        <v>48721.58</v>
      </c>
      <c r="L10" s="34" t="s">
        <v>140</v>
      </c>
      <c r="M10" s="34"/>
      <c r="N10" s="34"/>
      <c r="O10" s="34"/>
      <c r="P10" s="34"/>
      <c r="Q10" s="34"/>
      <c r="R10" s="18">
        <f t="shared" ref="R10:R31" si="0">J10/30*40</f>
        <v>88992</v>
      </c>
      <c r="S10" s="19" t="s">
        <v>138</v>
      </c>
      <c r="T10" s="18">
        <f>6567/15*5</f>
        <v>2189</v>
      </c>
      <c r="U10" s="19" t="s">
        <v>139</v>
      </c>
      <c r="V10" s="34" t="s">
        <v>140</v>
      </c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6"/>
    </row>
    <row r="11" spans="1:40" ht="32.25" customHeight="1">
      <c r="A11" s="1" t="s">
        <v>27</v>
      </c>
      <c r="B11" s="1">
        <v>43.5</v>
      </c>
      <c r="C11" s="1" t="s">
        <v>99</v>
      </c>
      <c r="D11" s="1" t="s">
        <v>98</v>
      </c>
      <c r="E11" s="1" t="s">
        <v>125</v>
      </c>
      <c r="F11" s="2" t="s">
        <v>31</v>
      </c>
      <c r="G11" s="2" t="s">
        <v>32</v>
      </c>
      <c r="H11" s="2" t="s">
        <v>33</v>
      </c>
      <c r="I11" s="9" t="s">
        <v>94</v>
      </c>
      <c r="J11" s="10">
        <v>66744</v>
      </c>
      <c r="K11" s="10">
        <v>48721.58</v>
      </c>
      <c r="L11" s="34" t="s">
        <v>140</v>
      </c>
      <c r="M11" s="34"/>
      <c r="N11" s="34"/>
      <c r="O11" s="34"/>
      <c r="P11" s="34"/>
      <c r="Q11" s="34"/>
      <c r="R11" s="18">
        <f t="shared" si="0"/>
        <v>88992</v>
      </c>
      <c r="S11" s="19" t="s">
        <v>138</v>
      </c>
      <c r="T11" s="18">
        <v>2189</v>
      </c>
      <c r="U11" s="19" t="s">
        <v>139</v>
      </c>
      <c r="V11" s="34" t="s">
        <v>140</v>
      </c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6"/>
    </row>
    <row r="12" spans="1:40" ht="35.25" customHeight="1">
      <c r="A12" s="1" t="s">
        <v>27</v>
      </c>
      <c r="B12" s="1">
        <v>43.5</v>
      </c>
      <c r="C12" s="1" t="s">
        <v>100</v>
      </c>
      <c r="D12" s="1" t="s">
        <v>98</v>
      </c>
      <c r="E12" s="1" t="s">
        <v>125</v>
      </c>
      <c r="F12" s="2" t="s">
        <v>37</v>
      </c>
      <c r="G12" s="2" t="s">
        <v>38</v>
      </c>
      <c r="H12" s="2" t="s">
        <v>39</v>
      </c>
      <c r="I12" s="9" t="s">
        <v>95</v>
      </c>
      <c r="J12" s="10">
        <v>66744</v>
      </c>
      <c r="K12" s="10">
        <v>48721.58</v>
      </c>
      <c r="L12" s="34" t="s">
        <v>140</v>
      </c>
      <c r="M12" s="34"/>
      <c r="N12" s="34"/>
      <c r="O12" s="34"/>
      <c r="P12" s="34"/>
      <c r="Q12" s="34"/>
      <c r="R12" s="18">
        <f t="shared" si="0"/>
        <v>88992</v>
      </c>
      <c r="S12" s="19" t="s">
        <v>138</v>
      </c>
      <c r="T12" s="18">
        <v>2189</v>
      </c>
      <c r="U12" s="19" t="s">
        <v>139</v>
      </c>
      <c r="V12" s="34" t="s">
        <v>140</v>
      </c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6"/>
    </row>
    <row r="13" spans="1:40" ht="33.75" customHeight="1">
      <c r="A13" s="1" t="s">
        <v>27</v>
      </c>
      <c r="B13" s="1">
        <v>39.5</v>
      </c>
      <c r="C13" s="1" t="s">
        <v>101</v>
      </c>
      <c r="D13" s="1" t="s">
        <v>102</v>
      </c>
      <c r="E13" s="1" t="s">
        <v>126</v>
      </c>
      <c r="F13" s="2" t="s">
        <v>40</v>
      </c>
      <c r="G13" s="2" t="s">
        <v>41</v>
      </c>
      <c r="H13" s="2" t="s">
        <v>42</v>
      </c>
      <c r="I13" s="9" t="s">
        <v>95</v>
      </c>
      <c r="J13" s="10">
        <v>48322</v>
      </c>
      <c r="K13" s="10">
        <v>35965.199999999997</v>
      </c>
      <c r="L13" s="34" t="s">
        <v>140</v>
      </c>
      <c r="M13" s="34"/>
      <c r="N13" s="34"/>
      <c r="O13" s="34"/>
      <c r="P13" s="34"/>
      <c r="Q13" s="34"/>
      <c r="R13" s="18">
        <f t="shared" si="0"/>
        <v>64429.333333333336</v>
      </c>
      <c r="S13" s="19" t="s">
        <v>138</v>
      </c>
      <c r="T13" s="18">
        <f>4663.5/15*5</f>
        <v>1554.5</v>
      </c>
      <c r="U13" s="19" t="s">
        <v>139</v>
      </c>
      <c r="V13" s="34" t="s">
        <v>140</v>
      </c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6"/>
    </row>
    <row r="14" spans="1:40" ht="30" customHeight="1">
      <c r="A14" s="1" t="s">
        <v>27</v>
      </c>
      <c r="B14" s="1">
        <v>29.5</v>
      </c>
      <c r="C14" s="1" t="s">
        <v>103</v>
      </c>
      <c r="D14" s="1" t="s">
        <v>104</v>
      </c>
      <c r="E14" s="1" t="s">
        <v>126</v>
      </c>
      <c r="F14" s="3" t="s">
        <v>51</v>
      </c>
      <c r="G14" s="3" t="s">
        <v>52</v>
      </c>
      <c r="H14" s="3" t="s">
        <v>32</v>
      </c>
      <c r="I14" s="11" t="s">
        <v>95</v>
      </c>
      <c r="J14" s="10">
        <v>31381.9</v>
      </c>
      <c r="K14" s="10">
        <v>24568.78</v>
      </c>
      <c r="L14" s="34" t="s">
        <v>140</v>
      </c>
      <c r="M14" s="34"/>
      <c r="N14" s="34"/>
      <c r="O14" s="34"/>
      <c r="P14" s="34"/>
      <c r="Q14" s="34"/>
      <c r="R14" s="18">
        <f t="shared" si="0"/>
        <v>41842.533333333333</v>
      </c>
      <c r="S14" s="19" t="s">
        <v>138</v>
      </c>
      <c r="T14" s="18">
        <f>3641/15*5</f>
        <v>1213.6666666666665</v>
      </c>
      <c r="U14" s="19" t="s">
        <v>139</v>
      </c>
      <c r="V14" s="34" t="s">
        <v>140</v>
      </c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6"/>
    </row>
    <row r="15" spans="1:40" ht="28.5" customHeight="1">
      <c r="A15" s="1" t="s">
        <v>27</v>
      </c>
      <c r="B15" s="1">
        <v>29.5</v>
      </c>
      <c r="C15" s="1" t="s">
        <v>105</v>
      </c>
      <c r="D15" s="1" t="s">
        <v>104</v>
      </c>
      <c r="E15" s="1" t="s">
        <v>126</v>
      </c>
      <c r="F15" s="2" t="s">
        <v>43</v>
      </c>
      <c r="G15" s="2" t="s">
        <v>29</v>
      </c>
      <c r="H15" s="2" t="s">
        <v>44</v>
      </c>
      <c r="I15" s="9" t="s">
        <v>94</v>
      </c>
      <c r="J15" s="10">
        <v>31381.9</v>
      </c>
      <c r="K15" s="10">
        <v>24568.78</v>
      </c>
      <c r="L15" s="34" t="s">
        <v>140</v>
      </c>
      <c r="M15" s="34"/>
      <c r="N15" s="34"/>
      <c r="O15" s="34"/>
      <c r="P15" s="34"/>
      <c r="Q15" s="34"/>
      <c r="R15" s="18">
        <f t="shared" si="0"/>
        <v>41842.533333333333</v>
      </c>
      <c r="S15" s="19" t="s">
        <v>138</v>
      </c>
      <c r="T15" s="18">
        <v>1213.6666666666665</v>
      </c>
      <c r="U15" s="19" t="s">
        <v>139</v>
      </c>
      <c r="V15" s="34" t="s">
        <v>140</v>
      </c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6"/>
    </row>
    <row r="16" spans="1:40" ht="33" customHeight="1">
      <c r="A16" s="1" t="s">
        <v>27</v>
      </c>
      <c r="B16" s="1">
        <v>29.5</v>
      </c>
      <c r="C16" s="1" t="s">
        <v>106</v>
      </c>
      <c r="D16" s="1" t="s">
        <v>104</v>
      </c>
      <c r="E16" s="1" t="s">
        <v>126</v>
      </c>
      <c r="F16" s="5" t="s">
        <v>56</v>
      </c>
      <c r="G16" s="5" t="s">
        <v>57</v>
      </c>
      <c r="H16" s="5" t="s">
        <v>58</v>
      </c>
      <c r="I16" s="11" t="s">
        <v>94</v>
      </c>
      <c r="J16" s="10">
        <v>31381.9</v>
      </c>
      <c r="K16" s="10">
        <v>24568.78</v>
      </c>
      <c r="L16" s="34" t="s">
        <v>140</v>
      </c>
      <c r="M16" s="34"/>
      <c r="N16" s="34"/>
      <c r="O16" s="34"/>
      <c r="P16" s="34"/>
      <c r="Q16" s="34"/>
      <c r="R16" s="18">
        <f t="shared" si="0"/>
        <v>41842.533333333333</v>
      </c>
      <c r="S16" s="19" t="s">
        <v>138</v>
      </c>
      <c r="T16" s="18">
        <v>1213.6666666666665</v>
      </c>
      <c r="U16" s="19" t="s">
        <v>139</v>
      </c>
      <c r="V16" s="34" t="s">
        <v>140</v>
      </c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6"/>
    </row>
    <row r="17" spans="1:35" ht="36" customHeight="1">
      <c r="A17" s="1" t="s">
        <v>27</v>
      </c>
      <c r="B17" s="1">
        <v>29.5</v>
      </c>
      <c r="C17" s="1" t="s">
        <v>107</v>
      </c>
      <c r="D17" s="1" t="s">
        <v>104</v>
      </c>
      <c r="E17" s="1" t="s">
        <v>127</v>
      </c>
      <c r="F17" s="5" t="s">
        <v>59</v>
      </c>
      <c r="G17" s="5" t="s">
        <v>60</v>
      </c>
      <c r="H17" s="5" t="s">
        <v>61</v>
      </c>
      <c r="I17" s="11" t="s">
        <v>94</v>
      </c>
      <c r="J17" s="10">
        <v>31381.9</v>
      </c>
      <c r="K17" s="10">
        <v>24568.78</v>
      </c>
      <c r="L17" s="34" t="s">
        <v>140</v>
      </c>
      <c r="M17" s="34"/>
      <c r="N17" s="34"/>
      <c r="O17" s="34"/>
      <c r="P17" s="34"/>
      <c r="Q17" s="34"/>
      <c r="R17" s="18">
        <f t="shared" si="0"/>
        <v>41842.533333333333</v>
      </c>
      <c r="S17" s="19" t="s">
        <v>138</v>
      </c>
      <c r="T17" s="18">
        <v>1213.6666666666665</v>
      </c>
      <c r="U17" s="19" t="s">
        <v>139</v>
      </c>
      <c r="V17" s="34" t="s">
        <v>140</v>
      </c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6"/>
    </row>
    <row r="18" spans="1:35" ht="36" customHeight="1">
      <c r="A18" s="1" t="s">
        <v>27</v>
      </c>
      <c r="B18" s="1">
        <v>29.5</v>
      </c>
      <c r="C18" s="1" t="s">
        <v>108</v>
      </c>
      <c r="D18" s="1" t="s">
        <v>104</v>
      </c>
      <c r="E18" s="1" t="s">
        <v>127</v>
      </c>
      <c r="F18" s="2" t="s">
        <v>62</v>
      </c>
      <c r="G18" s="2" t="s">
        <v>63</v>
      </c>
      <c r="H18" s="2" t="s">
        <v>64</v>
      </c>
      <c r="I18" s="11" t="s">
        <v>95</v>
      </c>
      <c r="J18" s="10">
        <v>31381.9</v>
      </c>
      <c r="K18" s="10">
        <v>24568.78</v>
      </c>
      <c r="L18" s="34" t="s">
        <v>140</v>
      </c>
      <c r="M18" s="34"/>
      <c r="N18" s="34"/>
      <c r="O18" s="34"/>
      <c r="P18" s="34"/>
      <c r="Q18" s="34"/>
      <c r="R18" s="18">
        <f t="shared" si="0"/>
        <v>41842.533333333333</v>
      </c>
      <c r="S18" s="19" t="s">
        <v>138</v>
      </c>
      <c r="T18" s="18">
        <v>1213.6666666666665</v>
      </c>
      <c r="U18" s="19" t="s">
        <v>139</v>
      </c>
      <c r="V18" s="34" t="s">
        <v>140</v>
      </c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6"/>
    </row>
    <row r="19" spans="1:35" ht="28.5" customHeight="1">
      <c r="A19" s="1" t="s">
        <v>27</v>
      </c>
      <c r="B19" s="1">
        <v>29.5</v>
      </c>
      <c r="C19" s="1" t="s">
        <v>109</v>
      </c>
      <c r="D19" s="1" t="s">
        <v>104</v>
      </c>
      <c r="E19" s="1" t="s">
        <v>127</v>
      </c>
      <c r="F19" s="4" t="s">
        <v>53</v>
      </c>
      <c r="G19" s="4" t="s">
        <v>54</v>
      </c>
      <c r="H19" s="4" t="s">
        <v>55</v>
      </c>
      <c r="I19" s="11" t="s">
        <v>94</v>
      </c>
      <c r="J19" s="10">
        <v>31381.9</v>
      </c>
      <c r="K19" s="10">
        <v>24568.78</v>
      </c>
      <c r="L19" s="34" t="s">
        <v>140</v>
      </c>
      <c r="M19" s="34"/>
      <c r="N19" s="34"/>
      <c r="O19" s="34"/>
      <c r="P19" s="34"/>
      <c r="Q19" s="34"/>
      <c r="R19" s="18">
        <f t="shared" si="0"/>
        <v>41842.533333333333</v>
      </c>
      <c r="S19" s="19" t="s">
        <v>138</v>
      </c>
      <c r="T19" s="18">
        <v>1213.6666666666665</v>
      </c>
      <c r="U19" s="19" t="s">
        <v>139</v>
      </c>
      <c r="V19" s="34" t="s">
        <v>140</v>
      </c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6"/>
    </row>
    <row r="20" spans="1:35" ht="26.25" customHeight="1">
      <c r="A20" s="1" t="s">
        <v>27</v>
      </c>
      <c r="B20" s="1">
        <v>29.5</v>
      </c>
      <c r="C20" s="1" t="s">
        <v>110</v>
      </c>
      <c r="D20" s="1" t="s">
        <v>104</v>
      </c>
      <c r="E20" s="1" t="s">
        <v>125</v>
      </c>
      <c r="F20" s="2" t="s">
        <v>45</v>
      </c>
      <c r="G20" s="2" t="s">
        <v>46</v>
      </c>
      <c r="H20" s="2" t="s">
        <v>47</v>
      </c>
      <c r="I20" s="11" t="s">
        <v>95</v>
      </c>
      <c r="J20" s="10">
        <v>31381.9</v>
      </c>
      <c r="K20" s="10">
        <v>24568.78</v>
      </c>
      <c r="L20" s="34" t="s">
        <v>140</v>
      </c>
      <c r="M20" s="34"/>
      <c r="N20" s="34"/>
      <c r="O20" s="34"/>
      <c r="P20" s="34"/>
      <c r="Q20" s="34"/>
      <c r="R20" s="18">
        <f t="shared" si="0"/>
        <v>41842.533333333333</v>
      </c>
      <c r="S20" s="19" t="s">
        <v>138</v>
      </c>
      <c r="T20" s="18">
        <v>1213.6666666666665</v>
      </c>
      <c r="U20" s="19" t="s">
        <v>139</v>
      </c>
      <c r="V20" s="34" t="s">
        <v>140</v>
      </c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6"/>
    </row>
    <row r="21" spans="1:35" ht="30" customHeight="1">
      <c r="A21" s="1" t="s">
        <v>27</v>
      </c>
      <c r="B21" s="1">
        <v>29.5</v>
      </c>
      <c r="C21" s="1" t="s">
        <v>111</v>
      </c>
      <c r="D21" s="1" t="s">
        <v>104</v>
      </c>
      <c r="E21" s="1" t="s">
        <v>128</v>
      </c>
      <c r="F21" s="2" t="s">
        <v>48</v>
      </c>
      <c r="G21" s="2" t="s">
        <v>49</v>
      </c>
      <c r="H21" s="2" t="s">
        <v>50</v>
      </c>
      <c r="I21" s="11" t="s">
        <v>94</v>
      </c>
      <c r="J21" s="10">
        <v>31381.9</v>
      </c>
      <c r="K21" s="10">
        <v>24568.78</v>
      </c>
      <c r="L21" s="34" t="s">
        <v>140</v>
      </c>
      <c r="M21" s="34"/>
      <c r="N21" s="34"/>
      <c r="O21" s="34"/>
      <c r="P21" s="34"/>
      <c r="Q21" s="34"/>
      <c r="R21" s="18">
        <f t="shared" si="0"/>
        <v>41842.533333333333</v>
      </c>
      <c r="S21" s="19" t="s">
        <v>138</v>
      </c>
      <c r="T21" s="18">
        <v>1213.6666666666665</v>
      </c>
      <c r="U21" s="19" t="s">
        <v>139</v>
      </c>
      <c r="V21" s="34" t="s">
        <v>140</v>
      </c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6"/>
    </row>
    <row r="22" spans="1:35" ht="30.75" customHeight="1">
      <c r="A22" s="1" t="s">
        <v>27</v>
      </c>
      <c r="B22" s="1">
        <v>25.5</v>
      </c>
      <c r="C22" s="1" t="s">
        <v>112</v>
      </c>
      <c r="D22" s="1" t="s">
        <v>113</v>
      </c>
      <c r="E22" s="1" t="s">
        <v>129</v>
      </c>
      <c r="F22" s="2" t="s">
        <v>68</v>
      </c>
      <c r="G22" s="2" t="s">
        <v>69</v>
      </c>
      <c r="H22" s="2" t="s">
        <v>70</v>
      </c>
      <c r="I22" s="11" t="s">
        <v>94</v>
      </c>
      <c r="J22" s="10">
        <v>23232</v>
      </c>
      <c r="K22" s="10">
        <v>18600.099999999999</v>
      </c>
      <c r="L22" s="34" t="s">
        <v>140</v>
      </c>
      <c r="M22" s="34"/>
      <c r="N22" s="34"/>
      <c r="O22" s="34"/>
      <c r="P22" s="34"/>
      <c r="Q22" s="34"/>
      <c r="R22" s="18">
        <f t="shared" si="0"/>
        <v>30976</v>
      </c>
      <c r="S22" s="19" t="s">
        <v>138</v>
      </c>
      <c r="T22" s="18">
        <f>3225/15*5</f>
        <v>1075</v>
      </c>
      <c r="U22" s="19" t="s">
        <v>139</v>
      </c>
      <c r="V22" s="34" t="s">
        <v>140</v>
      </c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6"/>
    </row>
    <row r="23" spans="1:35" ht="24" customHeight="1">
      <c r="A23" s="1" t="s">
        <v>27</v>
      </c>
      <c r="B23" s="1">
        <v>25.5</v>
      </c>
      <c r="C23" s="1" t="s">
        <v>114</v>
      </c>
      <c r="D23" s="1" t="s">
        <v>113</v>
      </c>
      <c r="E23" s="1" t="s">
        <v>129</v>
      </c>
      <c r="F23" s="2" t="s">
        <v>71</v>
      </c>
      <c r="G23" s="2" t="s">
        <v>64</v>
      </c>
      <c r="H23" s="2" t="s">
        <v>72</v>
      </c>
      <c r="I23" s="11" t="s">
        <v>94</v>
      </c>
      <c r="J23" s="10">
        <v>23232</v>
      </c>
      <c r="K23" s="10">
        <v>18600.099999999999</v>
      </c>
      <c r="L23" s="34" t="s">
        <v>140</v>
      </c>
      <c r="M23" s="34"/>
      <c r="N23" s="34"/>
      <c r="O23" s="34"/>
      <c r="P23" s="34"/>
      <c r="Q23" s="34"/>
      <c r="R23" s="18">
        <f t="shared" si="0"/>
        <v>30976</v>
      </c>
      <c r="S23" s="19" t="s">
        <v>138</v>
      </c>
      <c r="T23" s="18">
        <v>1075</v>
      </c>
      <c r="U23" s="19" t="s">
        <v>139</v>
      </c>
      <c r="V23" s="34" t="s">
        <v>140</v>
      </c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6"/>
    </row>
    <row r="24" spans="1:35" ht="24" customHeight="1">
      <c r="A24" s="1" t="s">
        <v>27</v>
      </c>
      <c r="B24" s="1">
        <v>25.5</v>
      </c>
      <c r="C24" s="1" t="s">
        <v>115</v>
      </c>
      <c r="D24" s="1" t="s">
        <v>113</v>
      </c>
      <c r="E24" s="1" t="s">
        <v>128</v>
      </c>
      <c r="F24" s="2" t="s">
        <v>65</v>
      </c>
      <c r="G24" s="2" t="s">
        <v>66</v>
      </c>
      <c r="H24" s="2" t="s">
        <v>67</v>
      </c>
      <c r="I24" s="11" t="s">
        <v>94</v>
      </c>
      <c r="J24" s="10">
        <v>23232</v>
      </c>
      <c r="K24" s="10">
        <v>18600.099999999999</v>
      </c>
      <c r="L24" s="34" t="s">
        <v>140</v>
      </c>
      <c r="M24" s="34"/>
      <c r="N24" s="34"/>
      <c r="O24" s="34"/>
      <c r="P24" s="34"/>
      <c r="Q24" s="34"/>
      <c r="R24" s="18">
        <f t="shared" si="0"/>
        <v>30976</v>
      </c>
      <c r="S24" s="19" t="s">
        <v>138</v>
      </c>
      <c r="T24" s="18">
        <v>1075</v>
      </c>
      <c r="U24" s="19" t="s">
        <v>139</v>
      </c>
      <c r="V24" s="34" t="s">
        <v>140</v>
      </c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6"/>
    </row>
    <row r="25" spans="1:35" ht="24" customHeight="1">
      <c r="A25" s="1" t="s">
        <v>27</v>
      </c>
      <c r="B25" s="1">
        <v>25.5</v>
      </c>
      <c r="C25" s="1" t="s">
        <v>116</v>
      </c>
      <c r="D25" s="1" t="s">
        <v>113</v>
      </c>
      <c r="E25" s="1" t="s">
        <v>126</v>
      </c>
      <c r="F25" s="2" t="s">
        <v>73</v>
      </c>
      <c r="G25" s="2" t="s">
        <v>74</v>
      </c>
      <c r="H25" s="2" t="s">
        <v>75</v>
      </c>
      <c r="I25" s="11" t="s">
        <v>94</v>
      </c>
      <c r="J25" s="10">
        <v>23232</v>
      </c>
      <c r="K25" s="10">
        <v>18600.099999999999</v>
      </c>
      <c r="L25" s="34" t="s">
        <v>140</v>
      </c>
      <c r="M25" s="34"/>
      <c r="N25" s="34"/>
      <c r="O25" s="34"/>
      <c r="P25" s="34"/>
      <c r="Q25" s="34"/>
      <c r="R25" s="18">
        <f t="shared" si="0"/>
        <v>30976</v>
      </c>
      <c r="S25" s="19" t="s">
        <v>138</v>
      </c>
      <c r="T25" s="18">
        <v>1075</v>
      </c>
      <c r="U25" s="19" t="s">
        <v>139</v>
      </c>
      <c r="V25" s="34" t="s">
        <v>140</v>
      </c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6"/>
    </row>
    <row r="26" spans="1:35" ht="24" customHeight="1">
      <c r="A26" s="1" t="s">
        <v>27</v>
      </c>
      <c r="B26" s="1">
        <v>85.5</v>
      </c>
      <c r="C26" s="1" t="s">
        <v>117</v>
      </c>
      <c r="D26" s="1" t="s">
        <v>118</v>
      </c>
      <c r="E26" s="1" t="s">
        <v>130</v>
      </c>
      <c r="F26" s="5" t="s">
        <v>82</v>
      </c>
      <c r="G26" s="5" t="s">
        <v>83</v>
      </c>
      <c r="H26" s="5" t="s">
        <v>135</v>
      </c>
      <c r="I26" s="11" t="s">
        <v>95</v>
      </c>
      <c r="J26" s="10">
        <v>18462.900000000001</v>
      </c>
      <c r="K26" s="10">
        <v>15057.52</v>
      </c>
      <c r="L26" s="34" t="s">
        <v>140</v>
      </c>
      <c r="M26" s="34"/>
      <c r="N26" s="34"/>
      <c r="O26" s="34"/>
      <c r="P26" s="34"/>
      <c r="Q26" s="34"/>
      <c r="R26" s="18">
        <f t="shared" si="0"/>
        <v>24617.200000000004</v>
      </c>
      <c r="S26" s="19" t="s">
        <v>138</v>
      </c>
      <c r="T26" s="18">
        <f>3059/15*5</f>
        <v>1019.6666666666667</v>
      </c>
      <c r="U26" s="19" t="s">
        <v>139</v>
      </c>
      <c r="V26" s="34" t="s">
        <v>140</v>
      </c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6"/>
    </row>
    <row r="27" spans="1:35" ht="24" customHeight="1">
      <c r="A27" s="1" t="s">
        <v>27</v>
      </c>
      <c r="B27" s="1">
        <v>85.5</v>
      </c>
      <c r="C27" s="1" t="s">
        <v>119</v>
      </c>
      <c r="D27" s="1" t="s">
        <v>118</v>
      </c>
      <c r="E27" s="1" t="s">
        <v>129</v>
      </c>
      <c r="F27" s="5" t="s">
        <v>76</v>
      </c>
      <c r="G27" s="5" t="s">
        <v>77</v>
      </c>
      <c r="H27" s="5" t="s">
        <v>78</v>
      </c>
      <c r="I27" s="11" t="s">
        <v>94</v>
      </c>
      <c r="J27" s="10">
        <v>18462.900000000001</v>
      </c>
      <c r="K27" s="10">
        <v>15057.52</v>
      </c>
      <c r="L27" s="34" t="s">
        <v>140</v>
      </c>
      <c r="M27" s="34"/>
      <c r="N27" s="34"/>
      <c r="O27" s="34"/>
      <c r="P27" s="34"/>
      <c r="Q27" s="34"/>
      <c r="R27" s="18">
        <f t="shared" si="0"/>
        <v>24617.200000000004</v>
      </c>
      <c r="S27" s="19" t="s">
        <v>138</v>
      </c>
      <c r="T27" s="18">
        <v>1019.6666666666667</v>
      </c>
      <c r="U27" s="19" t="s">
        <v>139</v>
      </c>
      <c r="V27" s="34" t="s">
        <v>140</v>
      </c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6"/>
    </row>
    <row r="28" spans="1:35" ht="24" customHeight="1">
      <c r="A28" s="1" t="s">
        <v>27</v>
      </c>
      <c r="B28" s="1">
        <v>85.5</v>
      </c>
      <c r="C28" s="1" t="s">
        <v>120</v>
      </c>
      <c r="D28" s="1" t="s">
        <v>118</v>
      </c>
      <c r="E28" s="1" t="s">
        <v>131</v>
      </c>
      <c r="F28" s="5" t="s">
        <v>79</v>
      </c>
      <c r="G28" s="5" t="s">
        <v>80</v>
      </c>
      <c r="H28" s="5" t="s">
        <v>81</v>
      </c>
      <c r="I28" s="11" t="s">
        <v>95</v>
      </c>
      <c r="J28" s="10">
        <v>18462.900000000001</v>
      </c>
      <c r="K28" s="10">
        <v>15057.52</v>
      </c>
      <c r="L28" s="34" t="s">
        <v>140</v>
      </c>
      <c r="M28" s="34"/>
      <c r="N28" s="34"/>
      <c r="O28" s="34"/>
      <c r="P28" s="34"/>
      <c r="Q28" s="34"/>
      <c r="R28" s="18">
        <f t="shared" si="0"/>
        <v>24617.200000000004</v>
      </c>
      <c r="S28" s="19" t="s">
        <v>138</v>
      </c>
      <c r="T28" s="18">
        <v>1019.6666666666667</v>
      </c>
      <c r="U28" s="19" t="s">
        <v>139</v>
      </c>
      <c r="V28" s="34" t="s">
        <v>140</v>
      </c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6"/>
    </row>
    <row r="29" spans="1:35" ht="22.5" customHeight="1">
      <c r="A29" s="1" t="s">
        <v>27</v>
      </c>
      <c r="B29" s="1">
        <v>20.5</v>
      </c>
      <c r="C29" s="1" t="s">
        <v>121</v>
      </c>
      <c r="D29" s="1" t="s">
        <v>122</v>
      </c>
      <c r="E29" s="1" t="s">
        <v>125</v>
      </c>
      <c r="F29" s="5" t="s">
        <v>84</v>
      </c>
      <c r="G29" s="5" t="s">
        <v>85</v>
      </c>
      <c r="H29" s="5" t="s">
        <v>86</v>
      </c>
      <c r="I29" s="11" t="s">
        <v>95</v>
      </c>
      <c r="J29" s="10">
        <v>13534</v>
      </c>
      <c r="K29" s="10">
        <v>11341.32</v>
      </c>
      <c r="L29" s="34" t="s">
        <v>140</v>
      </c>
      <c r="M29" s="34"/>
      <c r="N29" s="34"/>
      <c r="O29" s="34"/>
      <c r="P29" s="34"/>
      <c r="Q29" s="34"/>
      <c r="R29" s="18">
        <f t="shared" si="0"/>
        <v>18045.333333333332</v>
      </c>
      <c r="S29" s="19" t="s">
        <v>138</v>
      </c>
      <c r="T29" s="18">
        <f>2757/15*5</f>
        <v>919</v>
      </c>
      <c r="U29" s="19" t="s">
        <v>139</v>
      </c>
      <c r="V29" s="34" t="s">
        <v>140</v>
      </c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6"/>
    </row>
    <row r="30" spans="1:35" ht="24" customHeight="1">
      <c r="A30" s="1" t="s">
        <v>27</v>
      </c>
      <c r="B30" s="9">
        <v>25.5</v>
      </c>
      <c r="C30" s="1" t="s">
        <v>123</v>
      </c>
      <c r="D30" s="1" t="s">
        <v>113</v>
      </c>
      <c r="E30" s="1" t="s">
        <v>132</v>
      </c>
      <c r="F30" s="5" t="s">
        <v>87</v>
      </c>
      <c r="G30" s="5" t="s">
        <v>88</v>
      </c>
      <c r="H30" s="5" t="s">
        <v>89</v>
      </c>
      <c r="I30" s="11" t="s">
        <v>94</v>
      </c>
      <c r="J30" s="10">
        <v>23232</v>
      </c>
      <c r="K30" s="10">
        <v>18600.099999999999</v>
      </c>
      <c r="L30" s="34" t="s">
        <v>140</v>
      </c>
      <c r="M30" s="34"/>
      <c r="N30" s="34"/>
      <c r="O30" s="34"/>
      <c r="P30" s="34"/>
      <c r="Q30" s="34"/>
      <c r="R30" s="18">
        <f t="shared" si="0"/>
        <v>30976</v>
      </c>
      <c r="S30" s="19" t="s">
        <v>138</v>
      </c>
      <c r="T30" s="18">
        <v>2150</v>
      </c>
      <c r="U30" s="19" t="s">
        <v>139</v>
      </c>
      <c r="V30" s="34" t="s">
        <v>140</v>
      </c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6"/>
    </row>
    <row r="31" spans="1:35" ht="24.75" customHeight="1" thickBot="1">
      <c r="A31" s="1" t="s">
        <v>27</v>
      </c>
      <c r="B31" s="9">
        <v>85.5</v>
      </c>
      <c r="C31" s="1" t="s">
        <v>124</v>
      </c>
      <c r="D31" s="1" t="s">
        <v>118</v>
      </c>
      <c r="E31" s="1" t="s">
        <v>132</v>
      </c>
      <c r="F31" s="5" t="s">
        <v>90</v>
      </c>
      <c r="G31" s="5" t="s">
        <v>91</v>
      </c>
      <c r="H31" s="5" t="s">
        <v>92</v>
      </c>
      <c r="I31" s="11" t="s">
        <v>94</v>
      </c>
      <c r="J31" s="10">
        <v>18462.900000000001</v>
      </c>
      <c r="K31" s="10">
        <v>15057.52</v>
      </c>
      <c r="L31" s="34" t="s">
        <v>140</v>
      </c>
      <c r="M31" s="34"/>
      <c r="N31" s="34"/>
      <c r="O31" s="34"/>
      <c r="P31" s="34"/>
      <c r="Q31" s="34"/>
      <c r="R31" s="20">
        <f t="shared" si="0"/>
        <v>24617.200000000004</v>
      </c>
      <c r="S31" s="21" t="s">
        <v>138</v>
      </c>
      <c r="T31" s="20">
        <v>1019.6666666666667</v>
      </c>
      <c r="U31" s="21" t="s">
        <v>139</v>
      </c>
      <c r="V31" s="34" t="s">
        <v>140</v>
      </c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6"/>
    </row>
    <row r="32" spans="1:35">
      <c r="J32" s="14"/>
      <c r="L32" s="12"/>
    </row>
    <row r="33" spans="1:12" ht="15.75">
      <c r="A33" s="6" t="s">
        <v>93</v>
      </c>
      <c r="L33" s="13"/>
    </row>
    <row r="34" spans="1:12" ht="15.75">
      <c r="A34" s="6" t="s">
        <v>133</v>
      </c>
      <c r="B34" s="7"/>
      <c r="G34" s="8"/>
    </row>
    <row r="35" spans="1:12" ht="15.75">
      <c r="A35" s="6" t="s">
        <v>134</v>
      </c>
      <c r="B35" s="7"/>
      <c r="G35" s="8"/>
    </row>
    <row r="36" spans="1:12">
      <c r="B36" s="7"/>
      <c r="G36" s="8"/>
    </row>
  </sheetData>
  <mergeCells count="82">
    <mergeCell ref="V28:AI28"/>
    <mergeCell ref="V29:AI29"/>
    <mergeCell ref="V30:AI30"/>
    <mergeCell ref="V31:AI31"/>
    <mergeCell ref="V23:AI23"/>
    <mergeCell ref="V24:AI24"/>
    <mergeCell ref="V25:AI25"/>
    <mergeCell ref="V26:AI26"/>
    <mergeCell ref="V27:AI27"/>
    <mergeCell ref="L30:Q30"/>
    <mergeCell ref="L31:Q31"/>
    <mergeCell ref="V9:AI9"/>
    <mergeCell ref="V10:AI10"/>
    <mergeCell ref="V11:AI11"/>
    <mergeCell ref="V12:AI12"/>
    <mergeCell ref="V13:AI13"/>
    <mergeCell ref="V14:AI14"/>
    <mergeCell ref="V15:AI15"/>
    <mergeCell ref="V16:AI16"/>
    <mergeCell ref="V17:AI17"/>
    <mergeCell ref="V18:AI18"/>
    <mergeCell ref="V19:AI19"/>
    <mergeCell ref="V20:AI20"/>
    <mergeCell ref="V21:AI21"/>
    <mergeCell ref="V22:AI22"/>
    <mergeCell ref="L25:Q25"/>
    <mergeCell ref="L26:Q26"/>
    <mergeCell ref="L27:Q27"/>
    <mergeCell ref="L28:Q28"/>
    <mergeCell ref="L29:Q29"/>
    <mergeCell ref="L20:Q20"/>
    <mergeCell ref="L21:Q21"/>
    <mergeCell ref="L22:Q22"/>
    <mergeCell ref="L23:Q23"/>
    <mergeCell ref="L24:Q24"/>
    <mergeCell ref="L15:Q15"/>
    <mergeCell ref="L16:Q16"/>
    <mergeCell ref="L17:Q17"/>
    <mergeCell ref="L18:Q18"/>
    <mergeCell ref="L19:Q19"/>
    <mergeCell ref="L10:Q10"/>
    <mergeCell ref="L11:Q11"/>
    <mergeCell ref="L12:Q12"/>
    <mergeCell ref="L13:Q13"/>
    <mergeCell ref="L14:Q14"/>
    <mergeCell ref="F4:L4"/>
    <mergeCell ref="E5:N5"/>
    <mergeCell ref="L9:Q9"/>
    <mergeCell ref="AG7:AG8"/>
    <mergeCell ref="AH7:AH8"/>
    <mergeCell ref="Z7:Z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AI7:AI8"/>
    <mergeCell ref="AJ7:AJ8"/>
    <mergeCell ref="AA7:AA8"/>
    <mergeCell ref="AB7:AB8"/>
    <mergeCell ref="AC7:AC8"/>
    <mergeCell ref="AD7:AD8"/>
    <mergeCell ref="AE7:AE8"/>
    <mergeCell ref="AF7:AF8"/>
    <mergeCell ref="Y7:Y8"/>
    <mergeCell ref="N7:N8"/>
    <mergeCell ref="A7:A8"/>
    <mergeCell ref="B7:B8"/>
    <mergeCell ref="C7:C8"/>
    <mergeCell ref="D7:D8"/>
    <mergeCell ref="E7:E8"/>
    <mergeCell ref="F7:H7"/>
    <mergeCell ref="I7:I8"/>
    <mergeCell ref="J7:J8"/>
    <mergeCell ref="K7:K8"/>
    <mergeCell ref="L7:L8"/>
    <mergeCell ref="M7:M8"/>
  </mergeCells>
  <hyperlinks>
    <hyperlink ref="L9:Q9" r:id="rId1" display="De acuerdo al tabulador de sueldos  de servidores publicos del Instituto los servidores no cuentan con estas percepciones"/>
    <hyperlink ref="V9:AI9" r:id="rId2" display="De acuerdo al tabulador de sueldos  de servidores publicos del Instituto los servidores no cuentan con estas percepciones"/>
    <hyperlink ref="L10:Q31" r:id="rId3" display="De acuerdo al tabulador de sueldos  de servidores publicos del Instituto los servidores no cuentan con estas percepciones"/>
    <hyperlink ref="V10:AI31" r:id="rId4" display="De acuerdo al tabulador de sueldos  de servidores publicos del Instituto los servidores no cuentan con estas percepciones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art121frac9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sacpalacios</dc:creator>
  <cp:lastModifiedBy>INFORMATICA</cp:lastModifiedBy>
  <dcterms:created xsi:type="dcterms:W3CDTF">2016-11-03T18:35:37Z</dcterms:created>
  <dcterms:modified xsi:type="dcterms:W3CDTF">2017-12-26T19:34:43Z</dcterms:modified>
</cp:coreProperties>
</file>