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65" yWindow="0" windowWidth="22020" windowHeight="762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E14" i="1"/>
  <c r="D14"/>
  <c r="E13"/>
  <c r="D13"/>
  <c r="E12"/>
  <c r="D12"/>
  <c r="E11"/>
  <c r="D11"/>
  <c r="E10"/>
  <c r="D10"/>
  <c r="E9"/>
  <c r="D9"/>
</calcChain>
</file>

<file path=xl/sharedStrings.xml><?xml version="1.0" encoding="utf-8"?>
<sst xmlns="http://schemas.openxmlformats.org/spreadsheetml/2006/main" count="30" uniqueCount="29">
  <si>
    <t>"La Discapacidad no es contagiosa, la Discriminación si”</t>
  </si>
  <si>
    <t>Formato 2d_LTAIPRC_Art_123_Fr_II</t>
  </si>
  <si>
    <t>Indicadores de gestión</t>
  </si>
  <si>
    <t>Denominación</t>
  </si>
  <si>
    <t>Resultados por trimestre</t>
  </si>
  <si>
    <t>Resultados anuales</t>
  </si>
  <si>
    <t>Justificación de resultados</t>
  </si>
  <si>
    <t>Indice de cumplimiento de metas en materia de Armonización Legislativa e Investigaciones Jurídicas en Materia de Discapacidad.</t>
  </si>
  <si>
    <t>=(Total de Leyes y Legislación e Investigaciones Juridicas programadas en el periodo/Total de Leyes y Legislación e Investigaciones Juridicas realizadas en el periodo*100)=%</t>
  </si>
  <si>
    <t>El cumplimiento al trimestre que se informa presento un comportamiento normal y se cumplio con el número de documentos jurídicos que se programaron. Respecto del resultado anual se estima cumplir con la meta anual prevista.</t>
  </si>
  <si>
    <t>Indice de cumplimiento de metas en materia de Diseño, Articulación y Políticas Públicas en Materia de Discapacidad.</t>
  </si>
  <si>
    <t>=(Total de Documentos programados en el periodo/Total de Documentos realizados en el periodo*100)=%</t>
  </si>
  <si>
    <t>El cumplimiento al trimestre que se informa no presenta variación ya que se cumplio con el número de documentos que fueron programados; por lo que respecta al resultado anual el comportamiento es regular y se prevé cumplir con meta anual programada al cierre del ejercicio.</t>
  </si>
  <si>
    <t>Indice de cumplimiento de metas en materia de Promoción de una Cultura de Respeto e Inclusión de las Personas con Discapacidad.</t>
  </si>
  <si>
    <t>=(Total de Personas programadas a alcanzar en el periodo/Total de Personas alzanzadas en el periodo*100)=%</t>
  </si>
  <si>
    <t>El cumplimiento al trimestre que se informa es el esperado y se cumplio con el numero de personas programadas a alcanzar en lo relativo a la Promoción de una Cultura de Respeto e Inclusión de las Personas con Discapacidad; por lo que respecta al resultado anual el comportamiento no presenta variaciones y se espera cumplir con la meta programada anual.</t>
  </si>
  <si>
    <t>Indice de cumplimiento de metas en materia de Sistema de Información de Personas con Discapacidad.</t>
  </si>
  <si>
    <t>=(Total de Documentos del SIPcD programados en el periodo/Total de Documentos del SIPcD registrados en el periodo*100)=%</t>
  </si>
  <si>
    <t>El resultado al trimestre que se informa no representa al avance real ya que es hasta el ultimo trimestre que se tiene previsto registrar los alcances de esta actividad.</t>
  </si>
  <si>
    <t>Indice de cumplimiento de metas en materia de Gestión Integral de Riesgos en Materia de Protección Civil</t>
  </si>
  <si>
    <t>=(Total de Acciones en materia de Protección Civil  programados en el periodo/Total de Acciones en materia de Protección Civil realizadas en el periodo*100)=%</t>
  </si>
  <si>
    <t>El cumplimiento al trimestre que se informa no presenta variación ya que se cumplio con el total de acciones en materia de Protección Civil que se programaron; Con respecto al resultado anual ya fue cubierta la meta anual.</t>
  </si>
  <si>
    <t>Indice de cumplimiento de metas en materia de Administración de Recursos Institucionales.</t>
  </si>
  <si>
    <t>=(Total de Documentos programados a tramitar en el periodo/Total de Documentos tramitados en el periodo*100)=%</t>
  </si>
  <si>
    <t xml:space="preserve">Periodo de actualización de la información: trimestral </t>
  </si>
  <si>
    <t>Área(s) o unidad(es) administrativa(s) genera(n) o posee(n) la información:Subdireccion de Administración</t>
  </si>
  <si>
    <t xml:space="preserve">Método de evaluación </t>
  </si>
  <si>
    <t>Fecha de actualización: 31/12/2017</t>
  </si>
  <si>
    <t>Fecha de validación: 31/12/2017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</si>
</sst>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rgb="FF7F7F7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9" fontId="4" fillId="0" borderId="1" xfId="1" applyFont="1" applyBorder="1" applyAlignment="1">
      <alignment horizontal="center" vertical="center"/>
    </xf>
    <xf numFmtId="0" fontId="4" fillId="0" borderId="6" xfId="0" quotePrefix="1" applyFont="1" applyBorder="1" applyAlignment="1">
      <alignment horizontal="justify" vertical="center"/>
    </xf>
    <xf numFmtId="9" fontId="4" fillId="0" borderId="7" xfId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justify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</xdr:row>
      <xdr:rowOff>38100</xdr:rowOff>
    </xdr:from>
    <xdr:to>
      <xdr:col>2</xdr:col>
      <xdr:colOff>1463377</xdr:colOff>
      <xdr:row>5</xdr:row>
      <xdr:rowOff>133350</xdr:rowOff>
    </xdr:to>
    <xdr:grpSp>
      <xdr:nvGrpSpPr>
        <xdr:cNvPr id="3" name="6 Grupo"/>
        <xdr:cNvGrpSpPr/>
      </xdr:nvGrpSpPr>
      <xdr:grpSpPr>
        <a:xfrm>
          <a:off x="819150" y="228600"/>
          <a:ext cx="4282777" cy="1114425"/>
          <a:chOff x="1547664" y="2852936"/>
          <a:chExt cx="4282777" cy="1114425"/>
        </a:xfrm>
      </xdr:grpSpPr>
      <xdr:pic>
        <xdr:nvPicPr>
          <xdr:cNvPr id="4" name="3 Imagen" descr="Pleca_logos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18587" r="21761"/>
          <a:stretch>
            <a:fillRect/>
          </a:stretch>
        </xdr:blipFill>
        <xdr:spPr bwMode="auto">
          <a:xfrm>
            <a:off x="1547664" y="2852936"/>
            <a:ext cx="3181350" cy="1114425"/>
          </a:xfrm>
          <a:prstGeom prst="rect">
            <a:avLst/>
          </a:prstGeom>
          <a:noFill/>
        </xdr:spPr>
      </xdr:pic>
      <xdr:pic>
        <xdr:nvPicPr>
          <xdr:cNvPr id="5" name="4 Imagen" descr="INDISCAPACIDAD(1)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4716016" y="2852936"/>
            <a:ext cx="1114425" cy="1114425"/>
          </a:xfrm>
          <a:prstGeom prst="rect">
            <a:avLst/>
          </a:prstGeom>
          <a:noFill/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19"/>
  <sheetViews>
    <sheetView tabSelected="1" workbookViewId="0">
      <selection activeCell="C6" sqref="C6:F6"/>
    </sheetView>
  </sheetViews>
  <sheetFormatPr baseColWidth="10" defaultRowHeight="15"/>
  <cols>
    <col min="1" max="1" width="7.125" customWidth="1"/>
    <col min="2" max="2" width="40.625" customWidth="1"/>
    <col min="3" max="3" width="41" customWidth="1"/>
    <col min="4" max="4" width="29.625" customWidth="1"/>
    <col min="5" max="5" width="26.875" customWidth="1"/>
    <col min="6" max="6" width="68.125" customWidth="1"/>
  </cols>
  <sheetData>
    <row r="2" spans="2:6" ht="30.75" customHeight="1">
      <c r="C2" s="14" t="s">
        <v>0</v>
      </c>
      <c r="D2" s="14"/>
      <c r="E2" s="14"/>
      <c r="F2" s="14"/>
    </row>
    <row r="4" spans="2:6" ht="17.25">
      <c r="C4" s="15" t="s">
        <v>1</v>
      </c>
      <c r="D4" s="15"/>
      <c r="E4" s="15"/>
      <c r="F4" s="15"/>
    </row>
    <row r="5" spans="2:6" ht="17.25">
      <c r="C5" s="12"/>
      <c r="D5" s="13"/>
      <c r="E5" s="12"/>
      <c r="F5" s="12"/>
    </row>
    <row r="6" spans="2:6" ht="17.25">
      <c r="C6" s="15" t="s">
        <v>2</v>
      </c>
      <c r="D6" s="15"/>
      <c r="E6" s="15"/>
      <c r="F6" s="15"/>
    </row>
    <row r="7" spans="2:6" ht="15.75" thickBot="1"/>
    <row r="8" spans="2:6" ht="49.5" customHeight="1">
      <c r="B8" s="7" t="s">
        <v>3</v>
      </c>
      <c r="C8" s="8" t="s">
        <v>26</v>
      </c>
      <c r="D8" s="8" t="s">
        <v>4</v>
      </c>
      <c r="E8" s="8" t="s">
        <v>5</v>
      </c>
      <c r="F8" s="9" t="s">
        <v>6</v>
      </c>
    </row>
    <row r="9" spans="2:6" ht="69.95" customHeight="1">
      <c r="B9" s="5" t="s">
        <v>7</v>
      </c>
      <c r="C9" s="6" t="s">
        <v>8</v>
      </c>
      <c r="D9" s="1">
        <f>(2/2)*1</f>
        <v>1</v>
      </c>
      <c r="E9" s="1">
        <f>2/3*1</f>
        <v>0.66666666666666663</v>
      </c>
      <c r="F9" s="2" t="s">
        <v>9</v>
      </c>
    </row>
    <row r="10" spans="2:6" ht="69.95" customHeight="1">
      <c r="B10" s="5" t="s">
        <v>10</v>
      </c>
      <c r="C10" s="6" t="s">
        <v>11</v>
      </c>
      <c r="D10" s="1">
        <f>(3/3)*1</f>
        <v>1</v>
      </c>
      <c r="E10" s="1">
        <f>3/6*1</f>
        <v>0.5</v>
      </c>
      <c r="F10" s="2" t="s">
        <v>12</v>
      </c>
    </row>
    <row r="11" spans="2:6" ht="69.95" customHeight="1">
      <c r="B11" s="5" t="s">
        <v>13</v>
      </c>
      <c r="C11" s="6" t="s">
        <v>14</v>
      </c>
      <c r="D11" s="1">
        <f>(2250/2250)*1</f>
        <v>1</v>
      </c>
      <c r="E11" s="1">
        <f>2250/3000*1</f>
        <v>0.75</v>
      </c>
      <c r="F11" s="2" t="s">
        <v>15</v>
      </c>
    </row>
    <row r="12" spans="2:6" ht="69.95" customHeight="1">
      <c r="B12" s="5" t="s">
        <v>16</v>
      </c>
      <c r="C12" s="6" t="s">
        <v>17</v>
      </c>
      <c r="D12" s="1">
        <f>(0/3)*1</f>
        <v>0</v>
      </c>
      <c r="E12" s="1">
        <f>0/2*1</f>
        <v>0</v>
      </c>
      <c r="F12" s="2" t="s">
        <v>18</v>
      </c>
    </row>
    <row r="13" spans="2:6" ht="69.95" customHeight="1">
      <c r="B13" s="5" t="s">
        <v>19</v>
      </c>
      <c r="C13" s="6" t="s">
        <v>20</v>
      </c>
      <c r="D13" s="1">
        <f>(1/1)*1</f>
        <v>1</v>
      </c>
      <c r="E13" s="1">
        <f>1/1*1</f>
        <v>1</v>
      </c>
      <c r="F13" s="2" t="s">
        <v>21</v>
      </c>
    </row>
    <row r="14" spans="2:6" ht="69.95" customHeight="1" thickBot="1">
      <c r="B14" s="10" t="s">
        <v>22</v>
      </c>
      <c r="C14" s="11" t="s">
        <v>23</v>
      </c>
      <c r="D14" s="3">
        <f>(975/975)*1</f>
        <v>1</v>
      </c>
      <c r="E14" s="3">
        <f>975/1300*1</f>
        <v>0.75</v>
      </c>
      <c r="F14" s="4" t="s">
        <v>12</v>
      </c>
    </row>
    <row r="16" spans="2:6">
      <c r="B16" t="s">
        <v>25</v>
      </c>
    </row>
    <row r="17" spans="2:2">
      <c r="B17" t="s">
        <v>24</v>
      </c>
    </row>
    <row r="18" spans="2:2">
      <c r="B18" t="s">
        <v>27</v>
      </c>
    </row>
    <row r="19" spans="2:2">
      <c r="B19" t="s">
        <v>28</v>
      </c>
    </row>
  </sheetData>
  <mergeCells count="3">
    <mergeCell ref="C2:F2"/>
    <mergeCell ref="C4:F4"/>
    <mergeCell ref="C6:F6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2017-10-20T19:30:09Z</dcterms:created>
  <dcterms:modified xsi:type="dcterms:W3CDTF">2018-01-23T17:00:12Z</dcterms:modified>
</cp:coreProperties>
</file>