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quipo 11\Desktop\PUT-ENERO 2018\21\"/>
    </mc:Choice>
  </mc:AlternateContent>
  <bookViews>
    <workbookView xWindow="0" yWindow="0" windowWidth="28590" windowHeight="13635" tabRatio="617" activeTab="11"/>
  </bookViews>
  <sheets>
    <sheet name="Caratula" sheetId="65" r:id="rId1"/>
    <sheet name="ECG-1" sheetId="5" r:id="rId2"/>
    <sheet name="ECG-2" sheetId="89" r:id="rId3"/>
    <sheet name="EPC" sheetId="54" r:id="rId4"/>
    <sheet name="APP-1" sheetId="8" r:id="rId5"/>
    <sheet name="APP-2" sheetId="68" r:id="rId6"/>
    <sheet name="APP-3" sheetId="80" r:id="rId7"/>
    <sheet name="ARF" sheetId="87" r:id="rId8"/>
    <sheet name="AR" sheetId="90" r:id="rId9"/>
    <sheet name="IPP" sheetId="47" r:id="rId10"/>
    <sheet name="EAP " sheetId="91" r:id="rId11"/>
    <sheet name="ADS-1" sheetId="92" r:id="rId12"/>
    <sheet name="ADS-2" sheetId="53" r:id="rId13"/>
    <sheet name="SAP" sheetId="26" r:id="rId14"/>
    <sheet name="FIC" sheetId="86" r:id="rId15"/>
    <sheet name="AUR" sheetId="71" r:id="rId16"/>
  </sheets>
  <externalReferences>
    <externalReference r:id="rId17"/>
    <externalReference r:id="rId18"/>
    <externalReference r:id="rId19"/>
    <externalReference r:id="rId20"/>
    <externalReference r:id="rId21"/>
    <externalReference r:id="rId22"/>
    <externalReference r:id="rId23"/>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8">[1]INICIO!$Y$166:$Y$186</definedName>
    <definedName name="___EJE1">[2]INICIO!$Y$166:$Y$186</definedName>
    <definedName name="___EJE2" localSheetId="8">[1]INICIO!$Y$188:$Y$229</definedName>
    <definedName name="___EJE2">[2]INICIO!$Y$188:$Y$229</definedName>
    <definedName name="___EJE3" localSheetId="8">[1]INICIO!$Y$231:$Y$247</definedName>
    <definedName name="___EJE3">[2]INICIO!$Y$231:$Y$247</definedName>
    <definedName name="___EJE4" localSheetId="8">[1]INICIO!$Y$249:$Y$272</definedName>
    <definedName name="___EJE4">[2]INICIO!$Y$249:$Y$272</definedName>
    <definedName name="___EJE5" localSheetId="8">[1]INICIO!$Y$274:$Y$287</definedName>
    <definedName name="___EJE5">[2]INICIO!$Y$274:$Y$287</definedName>
    <definedName name="___EJE6" localSheetId="8">[1]INICIO!$Y$289:$Y$314</definedName>
    <definedName name="___EJE6">[2]INICIO!$Y$289:$Y$314</definedName>
    <definedName name="___EJE7" localSheetId="8">[1]INICIO!$Y$316:$Y$356</definedName>
    <definedName name="___EJE7">[2]INICIO!$Y$316:$Y$356</definedName>
    <definedName name="__EJE1" localSheetId="8">[1]INICIO!$Y$166:$Y$186</definedName>
    <definedName name="__EJE1">[2]INICIO!$Y$166:$Y$186</definedName>
    <definedName name="__EJE2" localSheetId="8">[1]INICIO!$Y$188:$Y$229</definedName>
    <definedName name="__EJE2">[2]INICIO!$Y$188:$Y$229</definedName>
    <definedName name="__EJE3" localSheetId="8">[1]INICIO!$Y$231:$Y$247</definedName>
    <definedName name="__EJE3">[2]INICIO!$Y$231:$Y$247</definedName>
    <definedName name="__EJE4" localSheetId="8">[1]INICIO!$Y$249:$Y$272</definedName>
    <definedName name="__EJE4">[2]INICIO!$Y$249:$Y$272</definedName>
    <definedName name="__EJE5" localSheetId="8">[1]INICIO!$Y$274:$Y$287</definedName>
    <definedName name="__EJE5">[2]INICIO!$Y$274:$Y$287</definedName>
    <definedName name="__EJE6" localSheetId="8">[1]INICIO!$Y$289:$Y$314</definedName>
    <definedName name="__EJE6">[2]INICIO!$Y$289:$Y$314</definedName>
    <definedName name="__EJE7" localSheetId="8">[1]INICIO!$Y$316:$Y$356</definedName>
    <definedName name="__EJE7">[2]INICIO!$Y$316:$Y$356</definedName>
    <definedName name="_EJE1" localSheetId="8">[1]INICIO!$Y$166:$Y$186</definedName>
    <definedName name="_EJE1" localSheetId="9">[3]INICIO!$Y$166:$Y$186</definedName>
    <definedName name="_EJE1">[2]INICIO!$Y$166:$Y$186</definedName>
    <definedName name="_EJE2" localSheetId="8">[1]INICIO!$Y$188:$Y$229</definedName>
    <definedName name="_EJE2" localSheetId="9">[3]INICIO!$Y$188:$Y$229</definedName>
    <definedName name="_EJE2">[2]INICIO!$Y$188:$Y$229</definedName>
    <definedName name="_EJE3" localSheetId="8">[1]INICIO!$Y$231:$Y$247</definedName>
    <definedName name="_EJE3" localSheetId="9">[3]INICIO!$Y$231:$Y$247</definedName>
    <definedName name="_EJE3">[2]INICIO!$Y$231:$Y$247</definedName>
    <definedName name="_EJE4" localSheetId="8">[1]INICIO!$Y$249:$Y$272</definedName>
    <definedName name="_EJE4" localSheetId="9">[3]INICIO!$Y$249:$Y$272</definedName>
    <definedName name="_EJE4">[2]INICIO!$Y$249:$Y$272</definedName>
    <definedName name="_EJE5" localSheetId="8">[1]INICIO!$Y$274:$Y$287</definedName>
    <definedName name="_EJE5" localSheetId="9">[3]INICIO!$Y$274:$Y$287</definedName>
    <definedName name="_EJE5">[2]INICIO!$Y$274:$Y$287</definedName>
    <definedName name="_EJE6" localSheetId="8">[1]INICIO!$Y$289:$Y$314</definedName>
    <definedName name="_EJE6" localSheetId="9">[3]INICIO!$Y$289:$Y$314</definedName>
    <definedName name="_EJE6">[2]INICIO!$Y$289:$Y$314</definedName>
    <definedName name="_EJE7" localSheetId="8">[1]INICIO!$Y$316:$Y$356</definedName>
    <definedName name="_EJE7" localSheetId="9">[3]INICIO!$Y$316:$Y$356</definedName>
    <definedName name="_EJE7">[2]INICIO!$Y$316:$Y$356</definedName>
    <definedName name="_Toc256789589" localSheetId="3">EPC!$A$1</definedName>
    <definedName name="adys_tipo" localSheetId="8">[1]INICIO!$AR$24:$AR$27</definedName>
    <definedName name="adys_tipo" localSheetId="9">[3]INICIO!$AR$24:$AR$27</definedName>
    <definedName name="adys_tipo">[2]INICIO!$AR$24:$AR$27</definedName>
    <definedName name="AI" localSheetId="8">[1]INICIO!$AU$5:$AW$543</definedName>
    <definedName name="AI" localSheetId="9">[3]INICIO!$AU$5:$AW$543</definedName>
    <definedName name="AI">[2]INICIO!$AU$5:$AW$543</definedName>
    <definedName name="_xlnm.Print_Area" localSheetId="6">'APP-3'!$A$1:$U$40</definedName>
    <definedName name="_xlnm.Print_Area" localSheetId="8">AR!$A$1:$O$56</definedName>
    <definedName name="CAPIT" localSheetId="11">#REF!</definedName>
    <definedName name="CAPIT" localSheetId="8">#REF!</definedName>
    <definedName name="CAPIT" localSheetId="10">#REF!</definedName>
    <definedName name="CAPIT" localSheetId="2">#REF!</definedName>
    <definedName name="CAPIT">#REF!</definedName>
    <definedName name="CENPAR" localSheetId="11">#REF!</definedName>
    <definedName name="CENPAR" localSheetId="8">#REF!</definedName>
    <definedName name="CENPAR" localSheetId="10">#REF!</definedName>
    <definedName name="CENPAR" localSheetId="2">#REF!</definedName>
    <definedName name="CENPAR">#REF!</definedName>
    <definedName name="datos" localSheetId="8">OFFSET([4]datos!$A$1,0,0,COUNTA([4]datos!$A$1:$A$65536),23)</definedName>
    <definedName name="datos" localSheetId="15">OFFSET([2]datos!$A$1,0,0,COUNTA([2]datos!$A$1:$A$65536),23)</definedName>
    <definedName name="datos" localSheetId="9">OFFSET([5]datos!$A$1,0,0,COUNTA([5]datos!$A$1:$A$65536),23)</definedName>
    <definedName name="datos">OFFSET([6]datos!$A$1,0,0,COUNTA([6]datos!$A$1:$A$65536),23)</definedName>
    <definedName name="dc" localSheetId="11">#REF!</definedName>
    <definedName name="dc" localSheetId="8">#REF!</definedName>
    <definedName name="dc" localSheetId="10">#REF!</definedName>
    <definedName name="dc" localSheetId="2">#REF!</definedName>
    <definedName name="dc">#REF!</definedName>
    <definedName name="DEFAULT" localSheetId="8">[1]INICIO!$AA$10</definedName>
    <definedName name="DEFAULT" localSheetId="9">[3]INICIO!$AA$10</definedName>
    <definedName name="DEFAULT">[2]INICIO!$AA$10</definedName>
    <definedName name="DEUDA" localSheetId="11">#REF!</definedName>
    <definedName name="DEUDA" localSheetId="8">#REF!</definedName>
    <definedName name="DEUDA" localSheetId="10">#REF!</definedName>
    <definedName name="DEUDA" localSheetId="2">#REF!</definedName>
    <definedName name="DEUDA">#REF!</definedName>
    <definedName name="egvb" localSheetId="11">#REF!</definedName>
    <definedName name="egvb" localSheetId="8">#REF!</definedName>
    <definedName name="egvb" localSheetId="10">#REF!</definedName>
    <definedName name="egvb" localSheetId="2">#REF!</definedName>
    <definedName name="egvb">#REF!</definedName>
    <definedName name="EJER" localSheetId="11">#REF!</definedName>
    <definedName name="EJER" localSheetId="8">#REF!</definedName>
    <definedName name="EJER" localSheetId="10">#REF!</definedName>
    <definedName name="EJER" localSheetId="2">#REF!</definedName>
    <definedName name="EJER">#REF!</definedName>
    <definedName name="EJES" localSheetId="8">[1]INICIO!$Y$151:$Y$157</definedName>
    <definedName name="EJES" localSheetId="9">[3]INICIO!$Y$151:$Y$157</definedName>
    <definedName name="EJES">[2]INICIO!$Y$151:$Y$157</definedName>
    <definedName name="FIDCOS" localSheetId="8">[1]INICIO!$DH$5:$DI$96</definedName>
    <definedName name="FIDCOS" localSheetId="9">[3]INICIO!$DH$5:$DI$96</definedName>
    <definedName name="FIDCOS">[2]INICIO!$DH$5:$DI$96</definedName>
    <definedName name="FPC" localSheetId="8">[1]INICIO!$DE$5:$DF$96</definedName>
    <definedName name="FPC" localSheetId="9">[3]INICIO!$DE$5:$DF$96</definedName>
    <definedName name="FPC">[2]INICIO!$DE$5:$DF$96</definedName>
    <definedName name="gasto_gci" localSheetId="8">[1]INICIO!$AO$48:$AO$49</definedName>
    <definedName name="gasto_gci" localSheetId="9">[3]INICIO!$AO$48:$AO$49</definedName>
    <definedName name="gasto_gci">[2]INICIO!$AO$48:$AO$49</definedName>
    <definedName name="KEY">[7]cats!$A$1:$B$9</definedName>
    <definedName name="LABEL" localSheetId="8">[4]INICIO!$AY$5:$AZ$97</definedName>
    <definedName name="LABEL" localSheetId="15">[2]INICIO!$AY$5:$AZ$97</definedName>
    <definedName name="LABEL" localSheetId="9">[5]INICIO!$AY$5:$AZ$97</definedName>
    <definedName name="LABEL">[6]INICIO!$AY$5:$AZ$97</definedName>
    <definedName name="label1g" localSheetId="8">[1]INICIO!$AA$19</definedName>
    <definedName name="label1g" localSheetId="9">[3]INICIO!$AA$19</definedName>
    <definedName name="label1g">[2]INICIO!$AA$19</definedName>
    <definedName name="label1S" localSheetId="8">[1]INICIO!$AA$22</definedName>
    <definedName name="label1S" localSheetId="9">[3]INICIO!$AA$22</definedName>
    <definedName name="label1S">[2]INICIO!$AA$22</definedName>
    <definedName name="label2g" localSheetId="8">[1]INICIO!$AA$20</definedName>
    <definedName name="label2g" localSheetId="9">[3]INICIO!$AA$20</definedName>
    <definedName name="label2g">[2]INICIO!$AA$20</definedName>
    <definedName name="label2S" localSheetId="8">[1]INICIO!$AA$23</definedName>
    <definedName name="label2S" localSheetId="9">[3]INICIO!$AA$23</definedName>
    <definedName name="label2S">[2]INICIO!$AA$23</definedName>
    <definedName name="Líneadeacción" localSheetId="11">[6]INICIO!#REF!</definedName>
    <definedName name="Líneadeacción" localSheetId="6">[6]INICIO!#REF!</definedName>
    <definedName name="Líneadeacción" localSheetId="8">[4]INICIO!#REF!</definedName>
    <definedName name="Líneadeacción" localSheetId="7">[6]INICIO!#REF!</definedName>
    <definedName name="Líneadeacción" localSheetId="10">[6]INICIO!#REF!</definedName>
    <definedName name="Líneadeacción" localSheetId="2">[6]INICIO!#REF!</definedName>
    <definedName name="Líneadeacción" localSheetId="14">[6]INICIO!#REF!</definedName>
    <definedName name="Líneadeacción">[6]INICIO!#REF!</definedName>
    <definedName name="lista_ai" localSheetId="8">[1]INICIO!$AO$55:$AO$96</definedName>
    <definedName name="lista_ai" localSheetId="9">[3]INICIO!$AO$55:$AO$96</definedName>
    <definedName name="lista_ai">[2]INICIO!$AO$55:$AO$96</definedName>
    <definedName name="lista_deleg" localSheetId="8">[1]INICIO!$AR$34:$AR$49</definedName>
    <definedName name="lista_deleg" localSheetId="9">[3]INICIO!$AR$34:$AR$49</definedName>
    <definedName name="lista_deleg">[2]INICIO!$AR$34:$AR$49</definedName>
    <definedName name="lista_eppa" localSheetId="8">[1]INICIO!$AR$55:$AS$149</definedName>
    <definedName name="lista_eppa" localSheetId="9">[3]INICIO!$AR$55:$AS$149</definedName>
    <definedName name="lista_eppa">[2]INICIO!$AR$55:$AS$149</definedName>
    <definedName name="LISTA_UR" localSheetId="8">[1]INICIO!$Y$4:$Z$93</definedName>
    <definedName name="LISTA_UR" localSheetId="9">[3]INICIO!$Y$4:$Z$93</definedName>
    <definedName name="LISTA_UR">[2]INICIO!$Y$4:$Z$93</definedName>
    <definedName name="MAPPEGS" localSheetId="11">[6]INICIO!#REF!</definedName>
    <definedName name="MAPPEGS" localSheetId="8">[4]INICIO!#REF!</definedName>
    <definedName name="MAPPEGS" localSheetId="7">[6]INICIO!#REF!</definedName>
    <definedName name="MAPPEGS" localSheetId="10">[6]INICIO!#REF!</definedName>
    <definedName name="MAPPEGS" localSheetId="2">[6]INICIO!#REF!</definedName>
    <definedName name="MAPPEGS" localSheetId="14">[6]INICIO!#REF!</definedName>
    <definedName name="MAPPEGS">[6]INICIO!#REF!</definedName>
    <definedName name="MODIF" localSheetId="8">[1]datos!$U$2:$U$31674</definedName>
    <definedName name="MODIF" localSheetId="9">[3]datos!$U$2:$U$31674</definedName>
    <definedName name="MODIF">[2]datos!$U$2:$U$31674</definedName>
    <definedName name="MSG_ERROR1" localSheetId="8">[4]INICIO!$AA$11</definedName>
    <definedName name="MSG_ERROR1" localSheetId="15">[2]INICIO!$AA$11</definedName>
    <definedName name="MSG_ERROR1" localSheetId="9">[5]INICIO!$AA$11</definedName>
    <definedName name="MSG_ERROR1">[6]INICIO!$AA$11</definedName>
    <definedName name="MSG_ERROR2" localSheetId="8">[1]INICIO!$AA$12</definedName>
    <definedName name="MSG_ERROR2" localSheetId="9">[3]INICIO!$AA$12</definedName>
    <definedName name="MSG_ERROR2">[2]INICIO!$AA$12</definedName>
    <definedName name="OPCION2" localSheetId="11">[6]INICIO!#REF!</definedName>
    <definedName name="OPCION2" localSheetId="12">[6]INICIO!#REF!</definedName>
    <definedName name="OPCION2" localSheetId="6">[6]INICIO!#REF!</definedName>
    <definedName name="OPCION2" localSheetId="8">[4]INICIO!#REF!</definedName>
    <definedName name="OPCION2" localSheetId="7">[6]INICIO!#REF!</definedName>
    <definedName name="OPCION2" localSheetId="15">[2]INICIO!#REF!</definedName>
    <definedName name="OPCION2" localSheetId="10">[6]INICIO!#REF!</definedName>
    <definedName name="OPCION2" localSheetId="2">[6]INICIO!#REF!</definedName>
    <definedName name="OPCION2" localSheetId="3">[6]INICIO!#REF!</definedName>
    <definedName name="OPCION2" localSheetId="14">[6]INICIO!#REF!</definedName>
    <definedName name="OPCION2" localSheetId="9">[5]INICIO!#REF!</definedName>
    <definedName name="OPCION2">[6]INICIO!#REF!</definedName>
    <definedName name="ORIG" localSheetId="8">[1]datos!$T$2:$T$31674</definedName>
    <definedName name="ORIG" localSheetId="9">[3]datos!$T$2:$T$31674</definedName>
    <definedName name="ORIG">[2]datos!$T$2:$T$31674</definedName>
    <definedName name="P" localSheetId="8">[1]INICIO!$AO$5:$AP$32</definedName>
    <definedName name="P" localSheetId="9">[3]INICIO!$AO$5:$AP$32</definedName>
    <definedName name="P">[2]INICIO!$AO$5:$AP$32</definedName>
    <definedName name="P_K" localSheetId="8">[1]INICIO!$AO$5:$AO$32</definedName>
    <definedName name="P_K" localSheetId="9">[3]INICIO!$AO$5:$AO$32</definedName>
    <definedName name="P_K">[2]INICIO!$AO$5:$AO$32</definedName>
    <definedName name="PE" localSheetId="8">[1]INICIO!$AR$5:$AS$16</definedName>
    <definedName name="PE" localSheetId="9">[3]INICIO!$AR$5:$AS$16</definedName>
    <definedName name="PE">[2]INICIO!$AR$5:$AS$16</definedName>
    <definedName name="PE_K" localSheetId="8">[1]INICIO!$AR$5:$AR$16</definedName>
    <definedName name="PE_K" localSheetId="9">[3]INICIO!$AR$5:$AR$16</definedName>
    <definedName name="PE_K">[2]INICIO!$AR$5:$AR$16</definedName>
    <definedName name="PEDO" localSheetId="11">[4]INICIO!#REF!</definedName>
    <definedName name="PEDO" localSheetId="8">[4]INICIO!#REF!</definedName>
    <definedName name="PEDO" localSheetId="10">[4]INICIO!#REF!</definedName>
    <definedName name="PEDO" localSheetId="2">[4]INICIO!#REF!</definedName>
    <definedName name="PEDO">[4]INICIO!#REF!</definedName>
    <definedName name="PERIODO" localSheetId="11">#REF!</definedName>
    <definedName name="PERIODO" localSheetId="8">#REF!</definedName>
    <definedName name="PERIODO" localSheetId="10">#REF!</definedName>
    <definedName name="PERIODO" localSheetId="2">#REF!</definedName>
    <definedName name="PERIODO">#REF!</definedName>
    <definedName name="PROG" localSheetId="11">#REF!</definedName>
    <definedName name="PROG" localSheetId="8">#REF!</definedName>
    <definedName name="PROG" localSheetId="10">#REF!</definedName>
    <definedName name="PROG" localSheetId="2">#REF!</definedName>
    <definedName name="PROG">#REF!</definedName>
    <definedName name="ptda" localSheetId="11">#REF!</definedName>
    <definedName name="ptda" localSheetId="8">#REF!</definedName>
    <definedName name="ptda" localSheetId="10">#REF!</definedName>
    <definedName name="ptda" localSheetId="2">#REF!</definedName>
    <definedName name="ptda">#REF!</definedName>
    <definedName name="rubros_fpc" localSheetId="8">[1]INICIO!$AO$39:$AO$42</definedName>
    <definedName name="rubros_fpc" localSheetId="9">[3]INICIO!$AO$39:$AO$42</definedName>
    <definedName name="rubros_fpc">[2]INICIO!$AO$39:$AO$42</definedName>
    <definedName name="_xlnm.Print_Titles" localSheetId="11">'ADS-1'!$1:$6</definedName>
    <definedName name="_xlnm.Print_Titles" localSheetId="12">'ADS-2'!$1:$6</definedName>
    <definedName name="_xlnm.Print_Titles" localSheetId="4">'APP-1'!$1:$7</definedName>
    <definedName name="_xlnm.Print_Titles" localSheetId="5">'APP-2'!$1:$6</definedName>
    <definedName name="_xlnm.Print_Titles" localSheetId="6">'APP-3'!$1:$8</definedName>
    <definedName name="_xlnm.Print_Titles" localSheetId="8">AR!$1:$6</definedName>
    <definedName name="_xlnm.Print_Titles" localSheetId="7">ARF!$1:$6</definedName>
    <definedName name="_xlnm.Print_Titles" localSheetId="15">AUR!$1:$6</definedName>
    <definedName name="_xlnm.Print_Titles" localSheetId="10">'EAP '!$1:$11</definedName>
    <definedName name="_xlnm.Print_Titles" localSheetId="1">'ECG-1'!$1:$6</definedName>
    <definedName name="_xlnm.Print_Titles" localSheetId="2">'ECG-2'!$1:$6</definedName>
    <definedName name="_xlnm.Print_Titles" localSheetId="3">EPC!$1:$6</definedName>
    <definedName name="_xlnm.Print_Titles" localSheetId="14">FIC!$1:$9</definedName>
    <definedName name="_xlnm.Print_Titles" localSheetId="9">IPP!$1:$9</definedName>
    <definedName name="_xlnm.Print_Titles" localSheetId="13">SAP!$1:$7</definedName>
    <definedName name="TYA" localSheetId="11">#REF!</definedName>
    <definedName name="TYA" localSheetId="8">#REF!</definedName>
    <definedName name="TYA" localSheetId="10">#REF!</definedName>
    <definedName name="TYA" localSheetId="2">#REF!</definedName>
    <definedName name="TYA">#REF!</definedName>
    <definedName name="U" localSheetId="8">[1]INICIO!$Y$4:$Z$93</definedName>
    <definedName name="U" localSheetId="9">[3]INICIO!$Y$4:$Z$93</definedName>
    <definedName name="U">[2]INICIO!$Y$4:$Z$93</definedName>
    <definedName name="UEG_DENOM" localSheetId="8">[1]datos!$R$2:$R$31674</definedName>
    <definedName name="UEG_DENOM" localSheetId="9">[3]datos!$R$2:$R$31674</definedName>
    <definedName name="UEG_DENOM">[2]datos!$R$2:$R$31674</definedName>
    <definedName name="UR" localSheetId="8">[1]INICIO!$AJ$5:$AM$99</definedName>
    <definedName name="UR" localSheetId="9">[3]INICIO!$AJ$5:$AM$99</definedName>
    <definedName name="UR">[2]INICIO!$AJ$5:$AM$99</definedName>
  </definedNames>
  <calcPr calcId="152511"/>
</workbook>
</file>

<file path=xl/calcChain.xml><?xml version="1.0" encoding="utf-8"?>
<calcChain xmlns="http://schemas.openxmlformats.org/spreadsheetml/2006/main">
  <c r="G76" i="92" l="1"/>
  <c r="G87" i="92"/>
  <c r="E88" i="92" l="1"/>
  <c r="D88" i="92"/>
  <c r="F7" i="91"/>
  <c r="D7" i="91"/>
  <c r="G17" i="89"/>
  <c r="F16" i="89"/>
  <c r="E15" i="89"/>
  <c r="D15" i="89"/>
  <c r="C15" i="89"/>
  <c r="F15" i="89" s="1"/>
  <c r="B15" i="89"/>
  <c r="F13" i="89"/>
  <c r="G12" i="89"/>
  <c r="F11" i="89"/>
  <c r="G10" i="89"/>
  <c r="F9" i="89"/>
  <c r="E8" i="89"/>
  <c r="E18" i="89" s="1"/>
  <c r="D8" i="89"/>
  <c r="D18" i="89" s="1"/>
  <c r="C8" i="89"/>
  <c r="F8" i="89" s="1"/>
  <c r="B8" i="89"/>
  <c r="B18" i="89" s="1"/>
  <c r="G15" i="89" l="1"/>
  <c r="G8" i="89"/>
  <c r="C18" i="89"/>
  <c r="F18" i="89" s="1"/>
  <c r="G18" i="89" l="1"/>
  <c r="Q12" i="8" l="1"/>
  <c r="K24" i="8" l="1"/>
  <c r="K18" i="8"/>
  <c r="K12" i="8"/>
  <c r="M26" i="8" l="1"/>
  <c r="N26" i="8"/>
  <c r="O26" i="8"/>
  <c r="L26" i="8"/>
  <c r="P24" i="8"/>
  <c r="Q24" i="8" s="1"/>
  <c r="P12" i="8"/>
  <c r="G30" i="5" l="1"/>
  <c r="F30" i="5"/>
  <c r="C30" i="5"/>
  <c r="D30" i="5"/>
  <c r="E30" i="5"/>
  <c r="B30" i="5"/>
  <c r="G17" i="5"/>
  <c r="F17" i="5"/>
  <c r="C17" i="5"/>
  <c r="D17" i="5"/>
  <c r="E17" i="5"/>
  <c r="B17" i="5"/>
  <c r="G25" i="5"/>
  <c r="F24" i="5"/>
  <c r="G29" i="5"/>
  <c r="F28" i="5"/>
  <c r="G27" i="5"/>
  <c r="F26" i="5"/>
  <c r="G23" i="5"/>
  <c r="F22" i="5"/>
  <c r="G21" i="5"/>
  <c r="F20" i="5"/>
  <c r="G19" i="5"/>
  <c r="F18" i="5"/>
  <c r="G8" i="5"/>
  <c r="F8" i="5"/>
  <c r="C8" i="5"/>
  <c r="D8" i="5"/>
  <c r="E8" i="5"/>
  <c r="B8" i="5"/>
  <c r="G16" i="5" l="1"/>
  <c r="F15" i="5"/>
  <c r="G14" i="5"/>
  <c r="F13" i="5"/>
  <c r="G12" i="5"/>
  <c r="F11" i="5"/>
  <c r="G10" i="5" l="1"/>
  <c r="F9" i="5"/>
</calcChain>
</file>

<file path=xl/sharedStrings.xml><?xml version="1.0" encoding="utf-8"?>
<sst xmlns="http://schemas.openxmlformats.org/spreadsheetml/2006/main" count="671" uniqueCount="251">
  <si>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</si>
  <si>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</si>
  <si>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</si>
  <si>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</si>
  <si>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</si>
  <si>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</si>
  <si>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</si>
  <si>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</si>
  <si>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</si>
  <si>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</si>
  <si>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</si>
  <si>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</si>
  <si>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</si>
  <si>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</si>
  <si>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</si>
  <si>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</si>
  <si>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</si>
  <si>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</si>
  <si>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</si>
  <si>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</si>
  <si>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</si>
  <si>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</si>
  <si>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</si>
  <si>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</si>
  <si>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</si>
  <si>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</si>
  <si>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 xml:space="preserve"> EJERCIDO</t>
  </si>
  <si>
    <t>DESTINO DEL GASTO</t>
  </si>
  <si>
    <t>MODIFICADO</t>
  </si>
  <si>
    <t>Componentes:</t>
  </si>
  <si>
    <t>Actividades:</t>
  </si>
  <si>
    <t>Propósito :</t>
  </si>
  <si>
    <t>Fin:</t>
  </si>
  <si>
    <t>UNIDAD
DE
MEDIDA</t>
  </si>
  <si>
    <t>ALCANZADO
(2)</t>
  </si>
  <si>
    <t>ICMPP
(%)
2/1=(3)</t>
  </si>
  <si>
    <t>RENDIMIENTOS
FINANCIEROS</t>
  </si>
  <si>
    <t>NOMBRE DEL FIDEICOMISO</t>
  </si>
  <si>
    <t>SALDO</t>
  </si>
  <si>
    <t>GASTO</t>
  </si>
  <si>
    <t>INGRESO</t>
  </si>
  <si>
    <t>PARTIDA</t>
  </si>
  <si>
    <t>FECHA DE PUBLICACIÓN DE REGLAS DE OPERACIÓN</t>
  </si>
  <si>
    <t>F</t>
  </si>
  <si>
    <t>SF</t>
  </si>
  <si>
    <t>CAP</t>
  </si>
  <si>
    <t>FI</t>
  </si>
  <si>
    <t>DEVENGADO
(2)</t>
  </si>
  <si>
    <t>EJERCIDO
(3)</t>
  </si>
  <si>
    <t>ALCANZADO
(3)</t>
  </si>
  <si>
    <t>AVANCE %</t>
  </si>
  <si>
    <t>3/1*100
=(4)</t>
  </si>
  <si>
    <t>3/2*100
=(5)</t>
  </si>
  <si>
    <t>DEVENGADO
(8)</t>
  </si>
  <si>
    <t>EJERCIDO
(9)</t>
  </si>
  <si>
    <t>FUENTE DE
FINANCIAMIENTO</t>
  </si>
  <si>
    <t>FUENTE DE FINANCIAMIENTO: (4)</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</si>
  <si>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</si>
  <si>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</si>
  <si>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</si>
  <si>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</si>
  <si>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</si>
  <si>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</si>
  <si>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</si>
  <si>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</si>
  <si>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</si>
  <si>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</si>
  <si>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</si>
  <si>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</si>
  <si>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</si>
  <si>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</si>
  <si>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</si>
  <si>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</si>
  <si>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</si>
  <si>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</si>
  <si>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</si>
  <si>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</si>
  <si>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</si>
  <si>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</si>
  <si>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</si>
  <si>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</si>
  <si>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</si>
  <si>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</si>
  <si>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</si>
  <si>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</si>
  <si>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</si>
  <si>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</si>
  <si>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</si>
  <si>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</si>
  <si>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</si>
  <si>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</si>
  <si>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</si>
  <si>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</si>
  <si>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</si>
  <si>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</si>
  <si>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</si>
  <si>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</si>
  <si>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</si>
  <si>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(16)</t>
  </si>
  <si>
    <t>(17)</t>
  </si>
  <si>
    <t>PROGRAMA:   (3)</t>
  </si>
  <si>
    <t>FONDO, CONVENIO O SUBSIDIO: (3)</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</si>
  <si>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</si>
  <si>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</si>
  <si>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</si>
  <si>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</si>
  <si>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</si>
  <si>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</si>
  <si>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</si>
  <si>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FONDO, CONVENIO O SUBSIDIO: (1)</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</si>
  <si>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</si>
  <si>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</si>
  <si>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</si>
  <si>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</si>
  <si>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</si>
  <si>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</si>
  <si>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</si>
  <si>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</si>
  <si>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</si>
  <si>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</si>
  <si>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</si>
  <si>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</si>
  <si>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</si>
  <si>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</si>
  <si>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</si>
  <si>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TOTAL URG     (10)</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</si>
  <si>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</si>
  <si>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</si>
  <si>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</si>
  <si>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</si>
  <si>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</si>
  <si>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</si>
  <si>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</si>
  <si>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</si>
  <si>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TOTAL URG (19)</t>
  </si>
  <si>
    <t>(18)</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</si>
  <si>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</si>
  <si>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</si>
  <si>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</si>
  <si>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</si>
  <si>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</si>
  <si>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</si>
  <si>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</si>
  <si>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</si>
  <si>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</si>
  <si>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</si>
  <si>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</si>
  <si>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</si>
  <si>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</si>
  <si>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</si>
  <si>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</si>
  <si>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</si>
  <si>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</si>
  <si>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</si>
  <si>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</si>
  <si>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</si>
  <si>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</si>
  <si>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</si>
  <si>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</si>
  <si>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</si>
  <si>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</si>
  <si>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</si>
  <si>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</si>
  <si>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</si>
  <si>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</si>
  <si>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</si>
  <si>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</si>
  <si>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</si>
  <si>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</si>
  <si>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</si>
  <si>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PROGRAMADA</t>
  </si>
  <si>
    <t>IPP INDICADORES ASOCIADOS A PROGRAMAS PRESUPUESTARIOS, RECURSOS FEDERALES Y SUJETOS A REGLAS DE OPERACIÓN</t>
  </si>
  <si>
    <t>INFORME  DE  AVANCE  TRIMESTRAL
ENERO-SEPTIEMBRE 2016</t>
  </si>
  <si>
    <t>01 CD 04 AUTORIDAD DE LA ZONA PATRIMONIO MUNDIAL NATURAL Y CULTURAL DE LA HUMANIDAD EN XOCHIMILCO, TLÁHUAC Y MILPA ALTA</t>
  </si>
  <si>
    <t>UNIDAD RESPONSABLE DEL GASTO: 01CD04 AUTORIDAD DE LA ZONA PATRIMONIO MUNDIAL NATURAL Y CULTURAL DE LA HUMANIDAD EN XOCHIMILCO, TLÁHUAC Y MILPA ALTA</t>
  </si>
  <si>
    <t>PERÍODO: ENERO - SEPTIEMBRE 2016</t>
  </si>
  <si>
    <t>PERIODO: ENERO - SEPTIEMBRE 2016</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</si>
  <si>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</si>
  <si>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</si>
  <si>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</si>
  <si>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</si>
  <si>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</si>
  <si>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</si>
  <si>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</si>
  <si>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</si>
  <si>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</si>
  <si>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</si>
  <si>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</si>
  <si>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</si>
  <si>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</si>
  <si>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</si>
  <si>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</si>
  <si>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</si>
  <si>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</si>
  <si>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A) NO EXISTE VARIACIÓN ENTRE EL PRESUPUESTO DEVENGADO RESPECTO AL PROGRAMADO EN EL PERIODO.</t>
  </si>
  <si>
    <t>B) NO EXISTE VARIACIÓN ENTRE EL  PRESUPUESTO EJERCIDO RESPECTO AL DEVENGADO EN EL PERIODO.</t>
  </si>
  <si>
    <t>A) LA VARIACIÓN QUE EXISTE ENTRE EL PRESUPUESTO DEVENGADO RESPECTO AL PROGRAMADO EN EL PERIODO, SE DEBE A QUE SE APROBO UNA AFECTACIÓN DE  LA PARTIDA DE HONORARIOS EN EL MES DE SEPTIEMBRE Y POR LOS TIEMPOS YA NO FUE POSIBLE AFECTAR PARA PAGO.</t>
  </si>
  <si>
    <t>A) LA VARIACIÓN QUE EXISTE ENTRE EL PRESUPUESTO DEVENGADO RESPECTO AL PROGRAMADO EN EL PERIODO, SE DEBE A QUE SE APROBO UNA AFECTACIÓN EN EL MES DE SEPTIEMBRE Y POR LOS TIEMPOS YA NO FUE POSIBLE AFECTAR PARA PAGO.</t>
  </si>
  <si>
    <t>PERSONAS</t>
  </si>
  <si>
    <t>1.     Preservación de los Ecosistemas de la Zona Patrimonio.</t>
  </si>
  <si>
    <t>2.     Preservación  del Patrimonio Cultural Tangible e Intangible de la Zona Patrimonio.</t>
  </si>
  <si>
    <t>3.     Preservación de la Infraestructura de la Zona Patrimonio Mundial Natural y Cultural de la Humanidad en Xochimilco, Tláhuac y Milpa Alta.</t>
  </si>
  <si>
    <t>4.     Preservar y difundir el Patrimonio Mundial, Natural y Cultural de la Humanidad en Xochimilco, Tláhuac y Milpa Alta en acciones dirigidas a la población infantil mediante el “Encuentro Infantil de la Zona Patrimonio".</t>
  </si>
  <si>
    <t>A) LA VARIACIÓN EN EL ÍNDICE DE APLICACIÓN DE RECURSOS PARA LA CONSECUCIÓN DE METAS PROGRAMADAS (IARCM), NO SE EJERCIO RECURSO YA QUE SE DEBE A QUE LA META, ES LA PLANEACIÓN DEL CURSO DE PROTECCIÓN CIVIL QUE SE IMPARTIRA EN EL MES DE OCTUBRE, ASI  COMO LAS REUNIONES CON DIVERSOS SECTORES EN MATERIA DE PROTECCIÓN CIVIL.</t>
  </si>
  <si>
    <t>´01</t>
  </si>
  <si>
    <t>´04</t>
  </si>
  <si>
    <t>´02</t>
  </si>
  <si>
    <t>418</t>
  </si>
  <si>
    <t>7</t>
  </si>
  <si>
    <t>03</t>
  </si>
  <si>
    <t>01</t>
  </si>
  <si>
    <t>02</t>
  </si>
  <si>
    <t>06</t>
  </si>
  <si>
    <t>331</t>
  </si>
  <si>
    <t>PRESERVACIÓN DE ECOSISTEMAS</t>
  </si>
  <si>
    <t>9</t>
  </si>
  <si>
    <t>Objetivo: Promover, conservar y divulgar el patrimonio cultural y natural, con el propósito de fortalecer los vínculos de identidad, la apropiación de la herencia cultural y de la cultura contemporánea de la población capitalina.</t>
  </si>
  <si>
    <t xml:space="preserve">Objetivo: Desarrollar programas de alto impacto económico y social para el aprovechamiento diversificado y sustentable del territorio, la conservación de los ecosistemas, la biodiversidad y los servicios ambientales, fomentando la participación ciudadana.
</t>
  </si>
  <si>
    <t>Acciones Realizadas con Gasto Corriente:</t>
  </si>
  <si>
    <t>Realización del proyecto ejecutivo de restauración y plan de rehabilitación integral del Puente Urrutia y de su área de influencia.</t>
  </si>
  <si>
    <t>Elaboración del Proyecto de Rehabilitación del Embarcadero Mixquic, para la Proyección Turística.</t>
  </si>
  <si>
    <t>Difusión de la riqueza ambiental y cultural presente en el polígono de la Zona Patrimonio, con el fin de fomentar la preservación mediante la socialización y la participación ciudadana en el marco de la conmemoración del Día Mundial del Medio Ambiente en la Delegación Xochimilco con una asistencia de 2,500 personas.</t>
  </si>
  <si>
    <t>Participación  en las sesiones del Consejo Delegacional de Desarrollo Rural en la Delegación Xochimilco con la temática de abasto y mejora en la calidad de agua. Se trabajó en tema de los hundimientos diferenciales existentes en la zona, y se propuso la alternativa de generar seccionamientos en los canales para evitar las inundaciones en algunas zonas, mientras otras carecen del líquido, la Autoridad participa en la concertación social y el suministro de materiales.</t>
  </si>
  <si>
    <t>Recorridos en conjunto con la UNAM, en la zona chinampera de Xochimilco, así como la Cantera Oriente para conocer los alcances y avances del Programa de Conservación del Ambystoma Mexicanum con el objetivo de recuperar y rehabilitar el hábitat del ajolote y contar con la asesoría técnica necesaria que contribuya a la preservación de la especie.</t>
  </si>
  <si>
    <t>Preservación del Patrimonio Cultural Tangible e Intangible de la Zona Patrimonio.</t>
  </si>
  <si>
    <t>Preservación de la Infraestructura de la Zona Patrimonio Mundial Natural y Cultrual de la Humanidad en Xochimilco, Tláhuac y Milpa Alta.</t>
  </si>
  <si>
    <t>Preservar y difundir el Patrimonio Mundial, Natural y Cultural de la Humanidad en Xochimilco, Tláhuac y Milpa Alta en acciones dirigidas a la población infantil mediante el0 “Encuentro Infantil de la Zona Patrimonio”, se realizaron actividades tales como:</t>
  </si>
  <si>
    <t>Difusión de la importancia de la Zona Patrimonial, mediante 2 talleres para niños.</t>
  </si>
  <si>
    <t>Visitas a 24 escuelas primarias y secundarias dentro de la zona patrimonio, con la realidad virtual 360°.</t>
  </si>
  <si>
    <t>4 talleres de chinampa en la Plaza Cívica de San Gregorio y un manual de 100 ejemplares.</t>
  </si>
  <si>
    <t>4 talleres para el conocimiento de la zona patrimonio en los aspectos ambientales, históricos y culturales, drones, 1.- Carrera de drones.</t>
  </si>
  <si>
    <t>Se generó en el público infantil conciencia ambiental hacia la recuperación de la zona lacustre, mediante 5 pláticas sobre el tema de chinampas, entrevistas, testimonios orales, se presentaron video clips con niños de primaria y secundaria de la zona patrimonial.</t>
  </si>
  <si>
    <t>Se entregaron cuadernillos para colorear, en el encuentro infantil.</t>
  </si>
  <si>
    <t>Se elaboró una lotería para niños de la zona patrimonio, se realizó un encuentro infantil de torneo de futbol, basquetbol y voleibol, con los niños y jóvenes con sentido patrimonial.</t>
  </si>
  <si>
    <t>Se visitaron a dos CENDIS para platicar acerca de la zona patrimonio y realizar una actividad de pintura.</t>
  </si>
  <si>
    <t>Acciones Realizadas con Gasto de Inversión:</t>
  </si>
  <si>
    <t>No se llevaron a cabo acciones con Gasto de Inversión</t>
  </si>
  <si>
    <t>15</t>
  </si>
  <si>
    <t xml:space="preserve">Acciones Realizadas con Gasto Corriente: </t>
  </si>
  <si>
    <t>Preparación del Plan de Manejo de los Humedales de Tláhuac.</t>
  </si>
  <si>
    <t>Celebración del Día Mundial de los Humedales.</t>
  </si>
  <si>
    <t>Preparación de los proyectos pilotos para la Conservación de los Ecosistemas Productivos Agrícolas.</t>
  </si>
  <si>
    <t>Preparación y publicación de los “Lineamientos de Participación Vecinal en la operación de las actividades institucionales para la Preservación del Patrimonio Cultural, Ecosistemas e Infraestructura de la Zona Patrimonio Mundial Natural y Cultural de la Humanidad en Xochimilco, Tláhuac y Milpa Alta.</t>
  </si>
  <si>
    <t>Se lleva a cabo el proceso de ejecución del proyecto para la definición del Área Natural Protegida con categoría de Reserva Ecológica Comunitaria o Área Comunitaria de Conservación Ecológica junto con el plan de manejo de los Humedales del Ejido de San Pedro Tláhuac.</t>
  </si>
  <si>
    <t>Se realizó el taller regional SIPAM (Sistemas Importantes del Patrimonio Agrícola Mundial) con participación de la FAO, en la que intervinieron 33 países para intercambiar testimonio y experiencias en torno a los Sistemas Importantes de Patrimonio Agrícola.</t>
  </si>
  <si>
    <t>Proceso de contratación del proyecto  FIR para lograr la actualización de la Ficha Ramsar (Convención Relativa a los Humedales de Importancia Internacional especialmente como Hábitat de Aves Acuáticas, conocida en forma abreviada como Convenio de Ramsar, fue firmada en la Ciudad de Ramsar (Irán)), del Área Natural protegida de los Ejidos de Xochimilco y San Gregorio Atlapulco.</t>
  </si>
  <si>
    <t>Limpieza de 150 mts. Lineales del Canal San Sebastián en el Ejido de San Gregorio Atlapulco, Del. Xochimilco, para lograr la recuperación del espejo de agua y la rehabilitación del entorno ambiental.</t>
  </si>
  <si>
    <t>Recorridos en el Polígono de la Zona Patrimonio para conocer el estado de la infraestructura hidráulica, así como alternativas de inversión y mejora, enfocado particularmente a la rehabilitación de los rebombeos existentes, así como la construcción de nuevos vertedores y la rehabilitación de la red hidráulica existente.</t>
  </si>
  <si>
    <t>Se apoyaron grupos de trabajo con ayudas para la Preservación de los Ecosistemas de la Zona Patrimonio.</t>
  </si>
  <si>
    <t>4419 Otras ayudas sociales a personas</t>
  </si>
  <si>
    <t xml:space="preserve">TOTAL URG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</si>
</sst>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s>
  <fonts count="49">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name val="Gotham Rounded Book"/>
    </font>
    <font>
      <b/>
      <sz val="9"/>
      <name val="Gotham Rounded Book"/>
    </font>
    <font>
      <b/>
      <sz val="12"/>
      <name val="Gotham Rounded Book"/>
    </font>
    <font>
      <b/>
      <sz val="9"/>
      <name val="Arial"/>
      <family val="2"/>
    </font>
    <font>
      <b/>
      <sz val="10"/>
      <name val="Gotham Rounded Book"/>
    </font>
    <font>
      <sz val="9"/>
      <name val="Gotham Rounded Book"/>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7">
    <xf numFmtId="0" fontId="0" fillId="0" borderId="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0" fontId="4" fillId="0" borderId="0"/>
    <xf numFmtId="0" fontId="3" fillId="0" borderId="0"/>
    <xf numFmtId="0" fontId="3" fillId="0" borderId="0"/>
    <xf numFmtId="0" fontId="22" fillId="0" borderId="0"/>
    <xf numFmtId="0" fontId="3" fillId="0" borderId="0"/>
    <xf numFmtId="0" fontId="22"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27" fillId="3" borderId="0" applyNumberFormat="0" applyBorder="0" applyAlignment="0" applyProtection="0"/>
    <xf numFmtId="0" fontId="32" fillId="7" borderId="19" applyNumberFormat="0" applyAlignment="0" applyProtection="0"/>
    <xf numFmtId="0" fontId="34" fillId="8" borderId="22" applyNumberFormat="0" applyAlignment="0" applyProtection="0"/>
    <xf numFmtId="0" fontId="33" fillId="0" borderId="21" applyNumberFormat="0" applyFill="0" applyAlignment="0" applyProtection="0"/>
    <xf numFmtId="0" fontId="26" fillId="0" borderId="0" applyNumberFormat="0" applyFill="0" applyBorder="0" applyAlignment="0" applyProtection="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0" fillId="6" borderId="19" applyNumberFormat="0" applyAlignment="0" applyProtection="0"/>
    <xf numFmtId="166" fontId="39" fillId="0" borderId="0" applyFont="0" applyFill="0" applyBorder="0" applyAlignment="0" applyProtection="0"/>
    <xf numFmtId="0" fontId="6" fillId="0" borderId="0"/>
    <xf numFmtId="0" fontId="28"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4" fontId="40" fillId="0" borderId="0" applyFont="0" applyFill="0" applyBorder="0" applyAlignment="0" applyProtection="0"/>
    <xf numFmtId="0" fontId="29" fillId="5" borderId="0" applyNumberFormat="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40" fillId="0" borderId="0"/>
    <xf numFmtId="0" fontId="3" fillId="0" borderId="0"/>
    <xf numFmtId="0" fontId="42" fillId="0" borderId="0"/>
    <xf numFmtId="0" fontId="1" fillId="9" borderId="23" applyNumberFormat="0" applyFont="0" applyAlignment="0" applyProtection="0"/>
    <xf numFmtId="0" fontId="6" fillId="34" borderId="23" applyNumberFormat="0" applyFont="0" applyAlignment="0" applyProtection="0"/>
    <xf numFmtId="0" fontId="31" fillId="7" borderId="2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37" fillId="0" borderId="24" applyNumberFormat="0" applyFill="0" applyAlignment="0" applyProtection="0"/>
    <xf numFmtId="0" fontId="2" fillId="0" borderId="0"/>
  </cellStyleXfs>
  <cellXfs count="478">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4"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10" fillId="0" borderId="0" xfId="0" applyFont="1"/>
    <xf numFmtId="0" fontId="12" fillId="0" borderId="0" xfId="0" applyFont="1"/>
    <xf numFmtId="0" fontId="7" fillId="0" borderId="0" xfId="12" applyFont="1" applyAlignment="1">
      <alignment wrapText="1"/>
    </xf>
    <xf numFmtId="0" fontId="7" fillId="0" borderId="0" xfId="12" applyFont="1"/>
    <xf numFmtId="0" fontId="7" fillId="0" borderId="0" xfId="13" applyFont="1" applyAlignment="1">
      <alignment wrapText="1"/>
    </xf>
    <xf numFmtId="0" fontId="7" fillId="0" borderId="0" xfId="13" applyFont="1"/>
    <xf numFmtId="0" fontId="10" fillId="0" borderId="0" xfId="12" applyFont="1" applyAlignment="1">
      <alignment horizontal="center" vertical="center" wrapText="1"/>
    </xf>
    <xf numFmtId="0" fontId="7" fillId="0" borderId="0" xfId="7" applyFont="1"/>
    <xf numFmtId="0" fontId="14" fillId="0" borderId="0" xfId="7" applyFont="1"/>
    <xf numFmtId="0" fontId="12" fillId="0" borderId="5" xfId="7" applyFont="1" applyBorder="1" applyAlignment="1">
      <alignment vertical="center" wrapText="1"/>
    </xf>
    <xf numFmtId="0" fontId="12" fillId="0" borderId="5" xfId="7" applyFont="1" applyBorder="1" applyAlignment="1">
      <alignment horizontal="justify" vertical="center" wrapText="1"/>
    </xf>
    <xf numFmtId="0" fontId="12" fillId="0" borderId="5" xfId="7" applyFont="1" applyBorder="1" applyAlignment="1">
      <alignment horizontal="center" vertical="center" wrapText="1"/>
    </xf>
    <xf numFmtId="0" fontId="12" fillId="0" borderId="4" xfId="7" applyFont="1" applyBorder="1" applyAlignment="1">
      <alignment horizontal="center" vertical="center" wrapText="1"/>
    </xf>
    <xf numFmtId="43" fontId="12" fillId="0" borderId="5" xfId="5" applyFont="1" applyBorder="1" applyAlignment="1">
      <alignment horizontal="center" vertical="center" wrapText="1"/>
    </xf>
    <xf numFmtId="43" fontId="12" fillId="0" borderId="4" xfId="5" applyFont="1" applyBorder="1" applyAlignment="1">
      <alignment horizontal="center" vertical="center" wrapText="1"/>
    </xf>
    <xf numFmtId="43" fontId="12" fillId="0" borderId="5" xfId="5" applyFont="1" applyBorder="1" applyAlignment="1">
      <alignment horizontal="justify" vertical="center" wrapText="1"/>
    </xf>
    <xf numFmtId="0" fontId="14" fillId="0" borderId="0" xfId="0" applyFont="1"/>
    <xf numFmtId="0" fontId="14" fillId="0" borderId="1" xfId="0" applyFont="1" applyBorder="1"/>
    <xf numFmtId="0" fontId="10" fillId="0" borderId="0" xfId="0" applyFont="1" applyAlignment="1">
      <alignment horizontal="right" vertical="top"/>
    </xf>
    <xf numFmtId="0" fontId="11" fillId="0" borderId="0" xfId="0" applyFont="1" applyAlignment="1">
      <alignment horizontal="right" vertical="top"/>
    </xf>
    <xf numFmtId="0" fontId="7" fillId="0" borderId="0" xfId="8" applyFont="1"/>
    <xf numFmtId="0" fontId="12" fillId="0" borderId="0" xfId="8" applyFont="1"/>
    <xf numFmtId="0" fontId="11" fillId="0" borderId="0" xfId="8" applyFont="1" applyAlignment="1">
      <alignment horizontal="left" vertical="top"/>
    </xf>
    <xf numFmtId="0" fontId="10" fillId="0" borderId="0" xfId="8" applyFont="1" applyAlignment="1">
      <alignment horizontal="left" vertical="top"/>
    </xf>
    <xf numFmtId="0" fontId="10" fillId="0" borderId="0" xfId="8" applyFont="1" applyAlignment="1">
      <alignment horizontal="center" vertical="top"/>
    </xf>
    <xf numFmtId="0" fontId="11" fillId="0" borderId="0" xfId="8" applyFont="1" applyAlignment="1">
      <alignment horizontal="left" vertical="top" indent="9"/>
    </xf>
    <xf numFmtId="0" fontId="11" fillId="0" borderId="0" xfId="8" applyFont="1" applyAlignment="1">
      <alignment horizontal="center" vertical="top"/>
    </xf>
    <xf numFmtId="0" fontId="7" fillId="0" borderId="0" xfId="6" applyFont="1"/>
    <xf numFmtId="0" fontId="7" fillId="0" borderId="6" xfId="6" applyFont="1" applyBorder="1"/>
    <xf numFmtId="0" fontId="11" fillId="0" borderId="7" xfId="6" applyFont="1" applyBorder="1"/>
    <xf numFmtId="0" fontId="10" fillId="0" borderId="7" xfId="6" applyFont="1" applyBorder="1" applyAlignment="1">
      <alignment vertical="center"/>
    </xf>
    <xf numFmtId="0" fontId="13" fillId="0" borderId="0" xfId="6" applyFont="1" applyAlignment="1">
      <alignment horizontal="justify"/>
    </xf>
    <xf numFmtId="0" fontId="12" fillId="0" borderId="6" xfId="6" applyFont="1" applyFill="1" applyBorder="1" applyAlignment="1">
      <alignment vertical="center" wrapText="1"/>
    </xf>
    <xf numFmtId="0" fontId="12" fillId="0" borderId="0" xfId="6" applyFont="1" applyFill="1" applyBorder="1" applyAlignment="1">
      <alignment horizontal="center" vertical="center" wrapText="1"/>
    </xf>
    <xf numFmtId="0" fontId="12" fillId="0" borderId="5" xfId="6" applyFont="1" applyBorder="1" applyAlignment="1">
      <alignment horizontal="justify" vertical="top" wrapText="1"/>
    </xf>
    <xf numFmtId="0" fontId="11" fillId="0" borderId="0" xfId="6" quotePrefix="1" applyFont="1" applyBorder="1" applyAlignment="1">
      <alignment vertical="center"/>
    </xf>
    <xf numFmtId="0" fontId="7" fillId="0" borderId="0" xfId="6" applyFont="1" applyAlignment="1"/>
    <xf numFmtId="0" fontId="12" fillId="0" borderId="8" xfId="6" applyFont="1" applyBorder="1" applyAlignment="1">
      <alignment horizontal="justify" vertical="top" wrapText="1"/>
    </xf>
    <xf numFmtId="0" fontId="11" fillId="0" borderId="0" xfId="6" quotePrefix="1" applyFont="1" applyBorder="1" applyAlignment="1">
      <alignment horizontal="justify" vertical="center"/>
    </xf>
    <xf numFmtId="0" fontId="12" fillId="0" borderId="0" xfId="6" applyFont="1"/>
    <xf numFmtId="0" fontId="11" fillId="0" borderId="0" xfId="6" applyFont="1"/>
    <xf numFmtId="0" fontId="17" fillId="0" borderId="0" xfId="6" applyFont="1"/>
    <xf numFmtId="0" fontId="12" fillId="0" borderId="1" xfId="0" applyFont="1" applyBorder="1" applyAlignment="1">
      <alignment horizontal="center" vertical="center"/>
    </xf>
    <xf numFmtId="0" fontId="12" fillId="0" borderId="1" xfId="0" quotePrefix="1" applyFont="1" applyBorder="1" applyAlignment="1">
      <alignment horizontal="center" vertical="center"/>
    </xf>
    <xf numFmtId="0" fontId="12" fillId="0" borderId="2" xfId="0" quotePrefix="1" applyFont="1" applyBorder="1" applyAlignment="1">
      <alignment horizontal="center"/>
    </xf>
    <xf numFmtId="0" fontId="14" fillId="0" borderId="3" xfId="0" applyFont="1" applyBorder="1"/>
    <xf numFmtId="0" fontId="14" fillId="0" borderId="0" xfId="0" applyFont="1" applyAlignment="1">
      <alignment vertical="center"/>
    </xf>
    <xf numFmtId="0" fontId="14" fillId="0" borderId="1" xfId="0" applyFont="1" applyBorder="1" applyAlignment="1">
      <alignment vertical="center"/>
    </xf>
    <xf numFmtId="0" fontId="12" fillId="0" borderId="1" xfId="0" applyFont="1" applyBorder="1" applyAlignment="1">
      <alignment horizontal="left" vertical="center"/>
    </xf>
    <xf numFmtId="0" fontId="14" fillId="0" borderId="3" xfId="0" applyFont="1" applyBorder="1" applyAlignment="1">
      <alignment vertical="center"/>
    </xf>
    <xf numFmtId="0" fontId="12" fillId="0" borderId="1" xfId="0" applyFont="1" applyBorder="1" applyAlignment="1">
      <alignment horizontal="justify" vertical="center"/>
    </xf>
    <xf numFmtId="0" fontId="14" fillId="0" borderId="1" xfId="0" applyFont="1" applyBorder="1" applyAlignment="1">
      <alignment horizontal="justify" vertical="center"/>
    </xf>
    <xf numFmtId="2" fontId="14" fillId="0" borderId="1" xfId="0" applyNumberFormat="1" applyFont="1" applyBorder="1" applyAlignment="1">
      <alignment horizontal="justify" vertical="center"/>
    </xf>
    <xf numFmtId="0" fontId="14" fillId="0" borderId="10" xfId="0" applyFont="1" applyBorder="1" applyAlignment="1">
      <alignment horizontal="justify" vertical="center" wrapText="1"/>
    </xf>
    <xf numFmtId="0" fontId="12" fillId="0" borderId="2" xfId="0" applyFont="1" applyBorder="1" applyAlignment="1">
      <alignment horizontal="justify" vertical="center"/>
    </xf>
    <xf numFmtId="0" fontId="14" fillId="0" borderId="2" xfId="0" applyFont="1" applyBorder="1" applyAlignment="1">
      <alignment horizontal="justify" vertical="center"/>
    </xf>
    <xf numFmtId="0" fontId="14" fillId="0" borderId="9" xfId="0" applyFont="1" applyBorder="1" applyAlignment="1">
      <alignment horizontal="justify" vertical="center"/>
    </xf>
    <xf numFmtId="0" fontId="12" fillId="0" borderId="3" xfId="0" applyFont="1" applyBorder="1" applyAlignment="1">
      <alignment horizontal="justify" vertical="center"/>
    </xf>
    <xf numFmtId="0" fontId="14" fillId="0" borderId="3" xfId="0" applyFont="1" applyBorder="1" applyAlignment="1">
      <alignment horizontal="justify" vertical="center"/>
    </xf>
    <xf numFmtId="0" fontId="14" fillId="0" borderId="11" xfId="0" applyFont="1" applyBorder="1" applyAlignment="1">
      <alignment horizontal="justify" vertical="center"/>
    </xf>
    <xf numFmtId="0" fontId="12" fillId="0" borderId="12" xfId="0" applyFont="1" applyBorder="1" applyAlignment="1">
      <alignment horizontal="justify" vertical="center" wrapText="1"/>
    </xf>
    <xf numFmtId="0" fontId="14" fillId="0" borderId="4" xfId="0" applyFont="1" applyBorder="1" applyAlignment="1">
      <alignment horizontal="justify" vertical="center"/>
    </xf>
    <xf numFmtId="0" fontId="14" fillId="0" borderId="12" xfId="0" applyFont="1" applyBorder="1" applyAlignment="1">
      <alignment horizontal="justify" vertical="center"/>
    </xf>
    <xf numFmtId="0" fontId="14" fillId="0" borderId="4" xfId="6" quotePrefix="1" applyFont="1" applyBorder="1" applyAlignment="1">
      <alignment vertical="center"/>
    </xf>
    <xf numFmtId="0" fontId="14" fillId="0" borderId="4" xfId="6" quotePrefix="1" applyFont="1" applyBorder="1" applyAlignment="1">
      <alignment horizontal="justify" vertical="center"/>
    </xf>
    <xf numFmtId="0" fontId="12" fillId="0" borderId="3" xfId="0" applyFont="1" applyBorder="1" applyAlignment="1">
      <alignment horizontal="center" vertical="center"/>
    </xf>
    <xf numFmtId="0" fontId="12" fillId="0" borderId="4" xfId="0" applyFont="1" applyBorder="1" applyAlignment="1">
      <alignment horizontal="justify" vertical="center"/>
    </xf>
    <xf numFmtId="165" fontId="14" fillId="0" borderId="1" xfId="1" applyNumberFormat="1" applyFont="1" applyBorder="1" applyAlignment="1">
      <alignment vertical="center"/>
    </xf>
    <xf numFmtId="165" fontId="14" fillId="0" borderId="3" xfId="1" applyNumberFormat="1" applyFont="1" applyBorder="1" applyAlignment="1">
      <alignment vertical="center"/>
    </xf>
    <xf numFmtId="0" fontId="12" fillId="0" borderId="0" xfId="0" quotePrefix="1" applyFont="1" applyBorder="1" applyAlignment="1">
      <alignment horizontal="center"/>
    </xf>
    <xf numFmtId="0" fontId="12" fillId="0" borderId="0" xfId="0" applyFont="1" applyBorder="1" applyAlignment="1">
      <alignment horizontal="center" vertical="center"/>
    </xf>
    <xf numFmtId="0" fontId="14" fillId="0" borderId="0" xfId="0" applyFont="1" applyBorder="1" applyAlignment="1">
      <alignment horizontal="justify" vertical="center" wrapText="1"/>
    </xf>
    <xf numFmtId="0" fontId="14" fillId="0" borderId="13" xfId="0" applyFont="1" applyBorder="1" applyAlignment="1">
      <alignment horizontal="justify" vertical="center"/>
    </xf>
    <xf numFmtId="0" fontId="14" fillId="0" borderId="6" xfId="0" applyFont="1" applyBorder="1" applyAlignment="1">
      <alignment horizontal="justify" vertical="center"/>
    </xf>
    <xf numFmtId="0" fontId="14" fillId="0" borderId="0" xfId="0" applyFont="1" applyBorder="1" applyAlignment="1">
      <alignment horizontal="justify" vertical="center"/>
    </xf>
    <xf numFmtId="0" fontId="14" fillId="0" borderId="7" xfId="0" applyFont="1" applyBorder="1" applyAlignment="1">
      <alignment horizontal="justify" vertical="center"/>
    </xf>
    <xf numFmtId="0" fontId="12" fillId="0" borderId="0" xfId="0" quotePrefix="1" applyFont="1" applyBorder="1" applyAlignment="1">
      <alignment horizontal="center" vertical="center"/>
    </xf>
    <xf numFmtId="0" fontId="14" fillId="0" borderId="0" xfId="0" applyFont="1" applyAlignment="1">
      <alignment horizontal="justify" vertical="center"/>
    </xf>
    <xf numFmtId="0" fontId="18" fillId="0" borderId="0" xfId="8" applyFont="1" applyFill="1" applyAlignment="1">
      <alignment horizontal="left" vertical="top"/>
    </xf>
    <xf numFmtId="0" fontId="7" fillId="0" borderId="0" xfId="0" applyFont="1" applyBorder="1"/>
    <xf numFmtId="0" fontId="10" fillId="0" borderId="0" xfId="0" applyFont="1" applyBorder="1" applyAlignment="1">
      <alignment vertical="center"/>
    </xf>
    <xf numFmtId="0" fontId="12" fillId="0" borderId="10" xfId="0" quotePrefix="1" applyFont="1" applyBorder="1" applyAlignment="1">
      <alignment horizontal="justify" vertical="center"/>
    </xf>
    <xf numFmtId="0" fontId="12" fillId="0" borderId="2" xfId="8" applyFont="1" applyBorder="1" applyAlignment="1">
      <alignment horizontal="center" vertical="center"/>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4" fillId="0" borderId="0" xfId="8" applyFont="1" applyAlignment="1">
      <alignment vertical="center"/>
    </xf>
    <xf numFmtId="0" fontId="12" fillId="0" borderId="1" xfId="8" quotePrefix="1" applyFont="1" applyFill="1" applyBorder="1" applyAlignment="1">
      <alignment horizontal="center" vertical="center"/>
    </xf>
    <xf numFmtId="0" fontId="14" fillId="0" borderId="1" xfId="8" applyFont="1" applyBorder="1" applyAlignment="1">
      <alignment vertical="center"/>
    </xf>
    <xf numFmtId="165" fontId="12" fillId="0" borderId="1" xfId="2" applyNumberFormat="1" applyFont="1" applyBorder="1" applyAlignment="1">
      <alignment horizontal="center" vertical="center"/>
    </xf>
    <xf numFmtId="165" fontId="14" fillId="0" borderId="1" xfId="2" applyNumberFormat="1" applyFont="1" applyBorder="1" applyAlignment="1">
      <alignment vertical="center"/>
    </xf>
    <xf numFmtId="43" fontId="14" fillId="0" borderId="1" xfId="2" applyFont="1" applyBorder="1" applyAlignment="1">
      <alignment vertical="center"/>
    </xf>
    <xf numFmtId="164" fontId="14" fillId="0" borderId="1" xfId="2" applyNumberFormat="1" applyFont="1" applyBorder="1" applyAlignment="1">
      <alignment vertical="center"/>
    </xf>
    <xf numFmtId="164" fontId="12" fillId="0" borderId="1" xfId="2" applyNumberFormat="1" applyFont="1" applyFill="1" applyBorder="1" applyAlignment="1">
      <alignment horizontal="center" vertical="center"/>
    </xf>
    <xf numFmtId="43" fontId="12" fillId="0" borderId="1" xfId="2" applyFont="1" applyFill="1" applyBorder="1" applyAlignment="1">
      <alignment horizontal="center" vertical="center"/>
    </xf>
    <xf numFmtId="43" fontId="14" fillId="0" borderId="1" xfId="2" applyFont="1" applyFill="1" applyBorder="1" applyAlignment="1">
      <alignment vertical="center"/>
    </xf>
    <xf numFmtId="0" fontId="14" fillId="0" borderId="3" xfId="8" applyFont="1" applyBorder="1" applyAlignment="1">
      <alignment vertical="center"/>
    </xf>
    <xf numFmtId="165" fontId="14" fillId="0" borderId="3" xfId="2" applyNumberFormat="1" applyFont="1" applyBorder="1" applyAlignment="1">
      <alignment vertical="center"/>
    </xf>
    <xf numFmtId="43" fontId="14" fillId="0" borderId="3" xfId="2" applyFont="1" applyBorder="1" applyAlignment="1">
      <alignment vertical="center"/>
    </xf>
    <xf numFmtId="164" fontId="14" fillId="0" borderId="3" xfId="2" applyNumberFormat="1" applyFont="1" applyBorder="1" applyAlignment="1">
      <alignment vertical="center"/>
    </xf>
    <xf numFmtId="0" fontId="12" fillId="0" borderId="8" xfId="0" applyFont="1" applyBorder="1" applyAlignment="1">
      <alignment horizontal="justify" vertical="center"/>
    </xf>
    <xf numFmtId="0" fontId="19" fillId="0" borderId="0" xfId="0" applyFont="1" applyAlignment="1">
      <alignment vertical="center"/>
    </xf>
    <xf numFmtId="0" fontId="20" fillId="0" borderId="0" xfId="0" applyFont="1" applyBorder="1"/>
    <xf numFmtId="0" fontId="8" fillId="0" borderId="0" xfId="0" applyFont="1" applyBorder="1" applyAlignment="1">
      <alignment vertical="center"/>
    </xf>
    <xf numFmtId="0" fontId="7" fillId="0" borderId="0" xfId="8" applyFont="1" applyBorder="1"/>
    <xf numFmtId="0" fontId="12" fillId="0" borderId="4" xfId="12" applyFont="1" applyBorder="1" applyAlignment="1">
      <alignment horizontal="justify" vertical="center" wrapText="1"/>
    </xf>
    <xf numFmtId="0" fontId="14" fillId="0" borderId="4" xfId="12" applyFont="1" applyBorder="1" applyAlignment="1">
      <alignment horizontal="justify" vertical="center"/>
    </xf>
    <xf numFmtId="0" fontId="12" fillId="0" borderId="4" xfId="12" applyFont="1" applyBorder="1" applyAlignment="1">
      <alignment horizontal="center" vertical="center" wrapText="1"/>
    </xf>
    <xf numFmtId="0" fontId="12" fillId="0" borderId="3" xfId="0" applyFont="1" applyBorder="1" applyAlignment="1">
      <alignment horizontal="center" wrapText="1"/>
    </xf>
    <xf numFmtId="0" fontId="12" fillId="2" borderId="4" xfId="0" applyFont="1" applyFill="1" applyBorder="1" applyAlignment="1">
      <alignment horizont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2" fillId="2" borderId="5"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4" xfId="0" applyFont="1" applyFill="1" applyBorder="1" applyAlignment="1">
      <alignment horizontal="center" vertical="center" wrapText="1"/>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2" fillId="2" borderId="5"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2" fillId="2" borderId="7" xfId="12" applyFont="1" applyFill="1" applyBorder="1" applyAlignment="1">
      <alignment horizontal="center" vertical="center" wrapText="1"/>
    </xf>
    <xf numFmtId="0" fontId="8" fillId="0" borderId="0" xfId="0" applyFont="1" applyBorder="1" applyAlignment="1">
      <alignment horizontal="left" vertical="center"/>
    </xf>
    <xf numFmtId="0" fontId="14" fillId="0" borderId="1" xfId="0" applyFont="1" applyBorder="1" applyAlignment="1">
      <alignment horizontal="left" vertical="center"/>
    </xf>
    <xf numFmtId="165" fontId="14" fillId="0" borderId="1" xfId="1" applyNumberFormat="1" applyFont="1" applyBorder="1" applyAlignment="1">
      <alignment horizontal="left" vertical="center"/>
    </xf>
    <xf numFmtId="0" fontId="14" fillId="0" borderId="0" xfId="0" applyFont="1" applyAlignment="1">
      <alignment horizontal="left" vertical="center"/>
    </xf>
    <xf numFmtId="0" fontId="12" fillId="0" borderId="9" xfId="0" applyFont="1" applyBorder="1"/>
    <xf numFmtId="0" fontId="10" fillId="0" borderId="0" xfId="0" applyFont="1" applyAlignment="1">
      <alignment horizontal="left" vertical="top" indent="9"/>
    </xf>
    <xf numFmtId="0" fontId="43" fillId="2" borderId="2" xfId="0" applyFont="1" applyFill="1" applyBorder="1" applyAlignment="1">
      <alignment horizontal="centerContinuous" vertical="center"/>
    </xf>
    <xf numFmtId="0" fontId="43" fillId="2" borderId="4" xfId="0" applyFont="1" applyFill="1" applyBorder="1" applyAlignment="1">
      <alignment horizontal="center" wrapText="1"/>
    </xf>
    <xf numFmtId="0" fontId="43" fillId="2" borderId="4" xfId="0" applyFont="1" applyFill="1" applyBorder="1" applyAlignment="1">
      <alignment horizontal="center" vertical="center" wrapText="1"/>
    </xf>
    <xf numFmtId="0" fontId="44" fillId="0" borderId="3" xfId="0" applyFont="1" applyBorder="1" applyAlignment="1">
      <alignment horizontal="center" wrapText="1"/>
    </xf>
    <xf numFmtId="43" fontId="44" fillId="0" borderId="3" xfId="1" quotePrefix="1" applyFont="1" applyBorder="1" applyAlignment="1">
      <alignment horizontal="center" vertical="center"/>
    </xf>
    <xf numFmtId="43" fontId="44" fillId="0" borderId="3" xfId="0" quotePrefix="1" applyNumberFormat="1" applyFont="1" applyBorder="1" applyAlignment="1">
      <alignment horizontal="center" vertical="center"/>
    </xf>
    <xf numFmtId="169" fontId="44" fillId="0" borderId="3" xfId="0" quotePrefix="1" applyNumberFormat="1" applyFont="1" applyBorder="1" applyAlignment="1">
      <alignment horizontal="center" vertical="center"/>
    </xf>
    <xf numFmtId="0" fontId="10" fillId="0" borderId="6" xfId="0" quotePrefix="1" applyFont="1" applyBorder="1" applyAlignment="1">
      <alignment horizontal="center"/>
    </xf>
    <xf numFmtId="0" fontId="10" fillId="0" borderId="11" xfId="0" applyFont="1" applyBorder="1"/>
    <xf numFmtId="0" fontId="44" fillId="0" borderId="1" xfId="0" applyFont="1" applyBorder="1" applyAlignment="1">
      <alignment horizontal="center"/>
    </xf>
    <xf numFmtId="43" fontId="44" fillId="0" borderId="1" xfId="1" applyFont="1" applyBorder="1" applyAlignment="1"/>
    <xf numFmtId="0" fontId="44" fillId="0" borderId="1" xfId="0" applyFont="1" applyBorder="1" applyAlignment="1"/>
    <xf numFmtId="0" fontId="44" fillId="0" borderId="3" xfId="0" applyFont="1" applyBorder="1" applyAlignment="1">
      <alignment horizontal="center"/>
    </xf>
    <xf numFmtId="0" fontId="44" fillId="0" borderId="3" xfId="0" applyFont="1" applyBorder="1" applyAlignment="1">
      <alignment vertical="top"/>
    </xf>
    <xf numFmtId="2" fontId="44" fillId="0" borderId="3" xfId="0" applyNumberFormat="1" applyFont="1" applyBorder="1" applyAlignment="1">
      <alignment vertical="top"/>
    </xf>
    <xf numFmtId="4" fontId="44" fillId="0" borderId="3" xfId="0" applyNumberFormat="1" applyFont="1" applyBorder="1" applyAlignment="1">
      <alignment horizontal="right"/>
    </xf>
    <xf numFmtId="0" fontId="44" fillId="0" borderId="1" xfId="0" applyFont="1" applyBorder="1" applyAlignment="1">
      <alignment vertical="top"/>
    </xf>
    <xf numFmtId="2" fontId="44" fillId="0" borderId="1" xfId="0" applyNumberFormat="1" applyFont="1" applyBorder="1" applyAlignment="1"/>
    <xf numFmtId="0" fontId="44" fillId="0" borderId="4" xfId="0" applyFont="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justify" vertical="top"/>
    </xf>
    <xf numFmtId="0" fontId="44" fillId="0" borderId="1" xfId="0" applyFont="1" applyBorder="1" applyAlignment="1">
      <alignment horizontal="center" wrapText="1"/>
    </xf>
    <xf numFmtId="0" fontId="44" fillId="0" borderId="2" xfId="0" applyFont="1" applyBorder="1" applyAlignment="1">
      <alignment horizontal="center" wrapText="1"/>
    </xf>
    <xf numFmtId="0" fontId="44" fillId="0" borderId="5" xfId="0" applyFont="1" applyBorder="1" applyAlignment="1">
      <alignment horizontal="center" vertical="center" wrapText="1"/>
    </xf>
    <xf numFmtId="0" fontId="10" fillId="0" borderId="7" xfId="0" applyFont="1" applyBorder="1"/>
    <xf numFmtId="4" fontId="44" fillId="0" borderId="1" xfId="0" applyNumberFormat="1" applyFont="1" applyBorder="1" applyAlignment="1"/>
    <xf numFmtId="4" fontId="44" fillId="0" borderId="4" xfId="0" applyNumberFormat="1" applyFont="1" applyBorder="1" applyAlignment="1">
      <alignment vertical="center"/>
    </xf>
    <xf numFmtId="43" fontId="44" fillId="0" borderId="4" xfId="1" applyFont="1" applyBorder="1" applyAlignment="1">
      <alignment vertical="center"/>
    </xf>
    <xf numFmtId="43" fontId="44" fillId="0" borderId="4" xfId="1" applyFont="1" applyBorder="1" applyAlignment="1">
      <alignment horizontal="center" vertical="center"/>
    </xf>
    <xf numFmtId="169" fontId="44" fillId="0" borderId="4" xfId="1" applyNumberFormat="1" applyFont="1" applyBorder="1" applyAlignment="1">
      <alignment vertical="center"/>
    </xf>
    <xf numFmtId="0" fontId="44" fillId="0" borderId="0" xfId="0" applyFont="1"/>
    <xf numFmtId="0" fontId="44" fillId="0" borderId="1" xfId="0" applyFont="1" applyBorder="1" applyAlignment="1">
      <alignment horizontal="center" vertical="center"/>
    </xf>
    <xf numFmtId="0" fontId="44" fillId="0" borderId="2" xfId="0" applyFont="1" applyBorder="1" applyAlignment="1">
      <alignment horizontal="center"/>
    </xf>
    <xf numFmtId="0" fontId="44" fillId="0" borderId="3" xfId="0" applyFont="1" applyBorder="1" applyAlignment="1">
      <alignment horizontal="center" vertical="center"/>
    </xf>
    <xf numFmtId="43" fontId="44" fillId="0" borderId="1" xfId="1" applyFont="1" applyBorder="1"/>
    <xf numFmtId="43" fontId="44" fillId="0" borderId="3" xfId="1" applyFont="1" applyBorder="1" applyAlignment="1">
      <alignment vertical="top"/>
    </xf>
    <xf numFmtId="43" fontId="44" fillId="0" borderId="1" xfId="1" applyFont="1" applyBorder="1" applyAlignment="1">
      <alignment vertical="top"/>
    </xf>
    <xf numFmtId="169" fontId="44" fillId="0" borderId="1" xfId="1" applyNumberFormat="1" applyFont="1" applyBorder="1"/>
    <xf numFmtId="169" fontId="44" fillId="0" borderId="2" xfId="1" applyNumberFormat="1" applyFont="1" applyBorder="1" applyAlignment="1">
      <alignment vertical="top"/>
    </xf>
    <xf numFmtId="169" fontId="44" fillId="0" borderId="3" xfId="1" applyNumberFormat="1" applyFont="1" applyBorder="1" applyAlignment="1">
      <alignment vertical="top"/>
    </xf>
    <xf numFmtId="169" fontId="44" fillId="0" borderId="1" xfId="1" applyNumberFormat="1" applyFont="1" applyBorder="1" applyAlignment="1">
      <alignment vertical="top"/>
    </xf>
    <xf numFmtId="43" fontId="44" fillId="0" borderId="2" xfId="1" applyFont="1" applyBorder="1" applyAlignment="1"/>
    <xf numFmtId="169" fontId="44" fillId="0" borderId="2" xfId="1" applyNumberFormat="1" applyFont="1" applyBorder="1" applyAlignment="1"/>
    <xf numFmtId="169" fontId="44" fillId="0" borderId="3" xfId="1" applyNumberFormat="1" applyFont="1" applyBorder="1" applyAlignment="1">
      <alignment horizontal="right"/>
    </xf>
    <xf numFmtId="43" fontId="44" fillId="0" borderId="1" xfId="1" applyFont="1" applyBorder="1" applyAlignment="1">
      <alignment horizontal="right"/>
    </xf>
    <xf numFmtId="169" fontId="44" fillId="0" borderId="1" xfId="1" applyNumberFormat="1" applyFont="1" applyBorder="1" applyAlignment="1"/>
    <xf numFmtId="169" fontId="44" fillId="0" borderId="1" xfId="1" applyNumberFormat="1" applyFont="1" applyBorder="1" applyAlignment="1">
      <alignment horizontal="right"/>
    </xf>
    <xf numFmtId="43" fontId="10" fillId="0" borderId="3" xfId="0" quotePrefix="1" applyNumberFormat="1" applyFont="1" applyBorder="1" applyAlignment="1">
      <alignment horizontal="center" vertical="center"/>
    </xf>
    <xf numFmtId="0" fontId="44" fillId="0" borderId="1" xfId="0" applyFont="1" applyBorder="1" applyAlignment="1">
      <alignment horizontal="left" vertical="center"/>
    </xf>
    <xf numFmtId="0" fontId="44" fillId="0" borderId="1" xfId="0" applyFont="1" applyBorder="1" applyAlignment="1">
      <alignment horizontal="left" vertical="center" wrapText="1"/>
    </xf>
    <xf numFmtId="0" fontId="44" fillId="0" borderId="1" xfId="0" applyFont="1" applyBorder="1" applyAlignment="1">
      <alignment horizontal="left"/>
    </xf>
    <xf numFmtId="0" fontId="44" fillId="0" borderId="1" xfId="0" applyFont="1" applyBorder="1" applyAlignment="1">
      <alignment horizontal="left" wrapText="1"/>
    </xf>
    <xf numFmtId="165" fontId="44" fillId="0" borderId="1" xfId="1" applyNumberFormat="1" applyFont="1" applyBorder="1" applyAlignment="1">
      <alignment horizontal="left"/>
    </xf>
    <xf numFmtId="165" fontId="14" fillId="0" borderId="1" xfId="1" applyNumberFormat="1" applyFont="1" applyBorder="1" applyAlignment="1">
      <alignment horizontal="left"/>
    </xf>
    <xf numFmtId="43" fontId="14" fillId="0" borderId="1" xfId="1" applyFont="1" applyBorder="1" applyAlignment="1">
      <alignment horizontal="left"/>
    </xf>
    <xf numFmtId="0" fontId="14" fillId="0" borderId="1" xfId="0" applyFont="1" applyBorder="1" applyAlignment="1">
      <alignment horizontal="left"/>
    </xf>
    <xf numFmtId="164" fontId="14" fillId="0" borderId="1" xfId="1" applyNumberFormat="1" applyFont="1" applyBorder="1" applyAlignment="1">
      <alignment horizontal="left"/>
    </xf>
    <xf numFmtId="0" fontId="14" fillId="0" borderId="0" xfId="0" applyFont="1" applyAlignment="1">
      <alignment horizontal="left"/>
    </xf>
    <xf numFmtId="43" fontId="7" fillId="0" borderId="1" xfId="1" applyFont="1" applyBorder="1" applyAlignment="1">
      <alignment horizontal="left"/>
    </xf>
    <xf numFmtId="0" fontId="7" fillId="0" borderId="1" xfId="0" applyFont="1" applyBorder="1" applyAlignment="1">
      <alignment horizontal="left"/>
    </xf>
    <xf numFmtId="164" fontId="7" fillId="0" borderId="1" xfId="1" applyNumberFormat="1" applyFont="1" applyBorder="1" applyAlignment="1">
      <alignment horizontal="left"/>
    </xf>
    <xf numFmtId="43" fontId="9" fillId="0" borderId="1" xfId="1" applyFont="1" applyBorder="1" applyAlignment="1">
      <alignment horizontal="left"/>
    </xf>
    <xf numFmtId="2" fontId="9" fillId="0" borderId="1" xfId="0" quotePrefix="1" applyNumberFormat="1" applyFont="1" applyBorder="1" applyAlignment="1">
      <alignment horizontal="center"/>
    </xf>
    <xf numFmtId="4" fontId="9" fillId="0" borderId="1" xfId="0" quotePrefix="1" applyNumberFormat="1" applyFont="1" applyBorder="1" applyAlignment="1">
      <alignment horizontal="center"/>
    </xf>
    <xf numFmtId="43" fontId="9" fillId="0" borderId="1" xfId="1" applyFont="1" applyBorder="1" applyAlignment="1">
      <alignment horizontal="left" vertical="center"/>
    </xf>
    <xf numFmtId="0" fontId="9" fillId="0" borderId="1" xfId="0" applyFont="1" applyBorder="1" applyAlignment="1">
      <alignment horizontal="left" vertical="center"/>
    </xf>
    <xf numFmtId="164" fontId="9" fillId="0" borderId="1" xfId="1" applyNumberFormat="1" applyFont="1" applyBorder="1" applyAlignment="1">
      <alignment horizontal="left" vertical="center"/>
    </xf>
    <xf numFmtId="169" fontId="9" fillId="0" borderId="1" xfId="1" applyNumberFormat="1" applyFont="1" applyBorder="1" applyAlignment="1">
      <alignment horizontal="center" vertical="center"/>
    </xf>
    <xf numFmtId="2" fontId="9" fillId="0" borderId="1" xfId="0" quotePrefix="1" applyNumberFormat="1" applyFont="1" applyBorder="1" applyAlignment="1">
      <alignment horizontal="center" vertical="center"/>
    </xf>
    <xf numFmtId="4" fontId="9" fillId="0" borderId="1" xfId="0" quotePrefix="1" applyNumberFormat="1" applyFont="1" applyBorder="1" applyAlignment="1">
      <alignment horizontal="center" vertical="center"/>
    </xf>
    <xf numFmtId="43" fontId="9" fillId="0" borderId="1" xfId="1" applyFont="1" applyBorder="1" applyAlignment="1">
      <alignment vertical="center"/>
    </xf>
    <xf numFmtId="0" fontId="7" fillId="0" borderId="1" xfId="0" applyFont="1" applyBorder="1" applyAlignment="1">
      <alignment vertical="center"/>
    </xf>
    <xf numFmtId="164" fontId="7" fillId="0" borderId="1" xfId="1" applyNumberFormat="1" applyFont="1" applyBorder="1" applyAlignment="1">
      <alignment vertical="center"/>
    </xf>
    <xf numFmtId="43" fontId="7" fillId="0" borderId="3" xfId="1" applyFont="1" applyBorder="1" applyAlignment="1">
      <alignment vertical="center"/>
    </xf>
    <xf numFmtId="0" fontId="7" fillId="0" borderId="3" xfId="0" applyFont="1" applyBorder="1" applyAlignment="1">
      <alignment vertical="center"/>
    </xf>
    <xf numFmtId="164" fontId="7" fillId="0" borderId="3" xfId="1" applyNumberFormat="1" applyFont="1" applyBorder="1" applyAlignment="1">
      <alignment vertical="center"/>
    </xf>
    <xf numFmtId="165" fontId="44" fillId="0" borderId="1" xfId="1" applyNumberFormat="1" applyFont="1" applyBorder="1" applyAlignment="1">
      <alignment vertical="center"/>
    </xf>
    <xf numFmtId="0" fontId="44" fillId="0" borderId="1" xfId="1" applyNumberFormat="1" applyFont="1" applyBorder="1" applyAlignment="1">
      <alignment horizontal="center" vertical="center"/>
    </xf>
    <xf numFmtId="0" fontId="44" fillId="0" borderId="1" xfId="1" applyNumberFormat="1" applyFont="1" applyBorder="1" applyAlignment="1">
      <alignment horizontal="center"/>
    </xf>
    <xf numFmtId="4" fontId="44" fillId="0" borderId="1" xfId="1" applyNumberFormat="1" applyFont="1" applyBorder="1" applyAlignment="1">
      <alignment horizontal="center"/>
    </xf>
    <xf numFmtId="4" fontId="44" fillId="0" borderId="1" xfId="1" applyNumberFormat="1" applyFont="1" applyBorder="1" applyAlignment="1">
      <alignment horizontal="center" vertical="center"/>
    </xf>
    <xf numFmtId="2" fontId="44" fillId="0" borderId="1" xfId="1" applyNumberFormat="1" applyFont="1" applyBorder="1" applyAlignment="1">
      <alignment horizontal="center" vertical="center"/>
    </xf>
    <xf numFmtId="43" fontId="7" fillId="0" borderId="0" xfId="1" applyFont="1"/>
    <xf numFmtId="43" fontId="12" fillId="0" borderId="1" xfId="1" quotePrefix="1" applyFont="1" applyBorder="1" applyAlignment="1">
      <alignment horizontal="center" vertical="center"/>
    </xf>
    <xf numFmtId="43" fontId="14" fillId="0" borderId="0" xfId="1" applyFont="1"/>
    <xf numFmtId="43" fontId="10" fillId="0" borderId="0" xfId="1" applyFont="1" applyAlignment="1">
      <alignment horizontal="center" vertical="top"/>
    </xf>
    <xf numFmtId="43" fontId="11" fillId="0" borderId="0" xfId="1" applyFont="1" applyAlignment="1">
      <alignment horizontal="center" vertical="top"/>
    </xf>
    <xf numFmtId="43" fontId="10" fillId="0" borderId="4" xfId="1" applyFont="1" applyBorder="1" applyAlignment="1">
      <alignment horizontal="justify" vertical="center"/>
    </xf>
    <xf numFmtId="43" fontId="10" fillId="2" borderId="3" xfId="1" applyFont="1" applyFill="1" applyBorder="1" applyAlignment="1">
      <alignment horizontal="center" vertical="top" wrapText="1"/>
    </xf>
    <xf numFmtId="169" fontId="44" fillId="0" borderId="4" xfId="1" applyNumberFormat="1" applyFont="1" applyBorder="1" applyAlignment="1">
      <alignment horizontal="right" vertical="center"/>
    </xf>
    <xf numFmtId="169" fontId="10" fillId="0" borderId="3" xfId="0" quotePrefix="1" applyNumberFormat="1" applyFont="1" applyBorder="1" applyAlignment="1">
      <alignment horizontal="right" vertical="center"/>
    </xf>
    <xf numFmtId="0" fontId="7" fillId="0" borderId="0" xfId="106" applyFont="1"/>
    <xf numFmtId="0" fontId="8" fillId="0" borderId="28" xfId="106" applyFont="1" applyFill="1" applyBorder="1" applyAlignment="1">
      <alignment horizontal="center" vertical="center" wrapText="1"/>
    </xf>
    <xf numFmtId="0" fontId="8" fillId="0" borderId="7" xfId="106" applyFont="1" applyFill="1" applyBorder="1" applyAlignment="1">
      <alignment horizontal="center" vertical="center" wrapText="1"/>
    </xf>
    <xf numFmtId="0" fontId="8" fillId="0" borderId="29" xfId="106" applyFont="1" applyFill="1" applyBorder="1" applyAlignment="1">
      <alignment horizontal="center" vertical="center" wrapText="1"/>
    </xf>
    <xf numFmtId="0" fontId="12" fillId="2" borderId="12" xfId="106" applyFont="1" applyFill="1" applyBorder="1" applyAlignment="1">
      <alignment horizontal="center" vertical="center" wrapText="1"/>
    </xf>
    <xf numFmtId="0" fontId="12" fillId="2" borderId="29" xfId="106" applyFont="1" applyFill="1" applyBorder="1" applyAlignment="1">
      <alignment horizontal="center" vertical="center" wrapText="1"/>
    </xf>
    <xf numFmtId="49" fontId="10" fillId="2" borderId="31" xfId="106" applyNumberFormat="1" applyFont="1" applyFill="1" applyBorder="1" applyAlignment="1">
      <alignment horizontal="center" vertical="top" wrapText="1"/>
    </xf>
    <xf numFmtId="49" fontId="10" fillId="2" borderId="3" xfId="106" applyNumberFormat="1" applyFont="1" applyFill="1" applyBorder="1" applyAlignment="1">
      <alignment horizontal="center" vertical="top" wrapText="1"/>
    </xf>
    <xf numFmtId="49" fontId="10" fillId="2" borderId="5" xfId="106" applyNumberFormat="1" applyFont="1" applyFill="1" applyBorder="1" applyAlignment="1">
      <alignment horizontal="center" vertical="top" wrapText="1"/>
    </xf>
    <xf numFmtId="43" fontId="10" fillId="2" borderId="32" xfId="1" applyFont="1" applyFill="1" applyBorder="1" applyAlignment="1">
      <alignment horizontal="center" vertical="top" wrapText="1"/>
    </xf>
    <xf numFmtId="0" fontId="7" fillId="0" borderId="0" xfId="106" applyFont="1" applyAlignment="1">
      <alignment horizontal="center"/>
    </xf>
    <xf numFmtId="0" fontId="10" fillId="0" borderId="35" xfId="106" applyFont="1" applyBorder="1" applyAlignment="1">
      <alignment vertical="top"/>
    </xf>
    <xf numFmtId="0" fontId="10" fillId="0" borderId="0" xfId="106" applyFont="1" applyBorder="1" applyAlignment="1">
      <alignment vertical="top"/>
    </xf>
    <xf numFmtId="0" fontId="10" fillId="0" borderId="36" xfId="106" applyFont="1" applyBorder="1" applyAlignment="1">
      <alignment vertical="top"/>
    </xf>
    <xf numFmtId="0" fontId="7" fillId="0" borderId="0" xfId="106" applyFont="1" applyFill="1"/>
    <xf numFmtId="0" fontId="10" fillId="0" borderId="35" xfId="106" applyFont="1" applyBorder="1" applyAlignment="1">
      <alignment vertical="top" wrapText="1"/>
    </xf>
    <xf numFmtId="0" fontId="10" fillId="0" borderId="0" xfId="106" applyFont="1" applyBorder="1" applyAlignment="1">
      <alignment vertical="top" wrapText="1"/>
    </xf>
    <xf numFmtId="0" fontId="10" fillId="0" borderId="36" xfId="106" applyFont="1" applyBorder="1" applyAlignment="1">
      <alignment vertical="top" wrapText="1"/>
    </xf>
    <xf numFmtId="0" fontId="11" fillId="0" borderId="35" xfId="106" applyFont="1" applyBorder="1" applyAlignment="1">
      <alignment horizontal="center" vertical="top"/>
    </xf>
    <xf numFmtId="0" fontId="11" fillId="0" borderId="0" xfId="106" applyFont="1" applyBorder="1" applyAlignment="1">
      <alignment horizontal="center" vertical="top"/>
    </xf>
    <xf numFmtId="0" fontId="11" fillId="0" borderId="36" xfId="106" applyFont="1" applyBorder="1" applyAlignment="1">
      <alignment horizontal="center" vertical="top"/>
    </xf>
    <xf numFmtId="49" fontId="10" fillId="2" borderId="37" xfId="106" applyNumberFormat="1" applyFont="1" applyFill="1" applyBorder="1" applyAlignment="1">
      <alignment horizontal="center" vertical="top" wrapText="1"/>
    </xf>
    <xf numFmtId="49" fontId="10" fillId="2" borderId="38" xfId="106" applyNumberFormat="1" applyFont="1" applyFill="1" applyBorder="1" applyAlignment="1">
      <alignment horizontal="center" vertical="top" wrapText="1"/>
    </xf>
    <xf numFmtId="43" fontId="10" fillId="2" borderId="38" xfId="1" applyFont="1" applyFill="1" applyBorder="1" applyAlignment="1">
      <alignment horizontal="center" vertical="top" wrapText="1"/>
    </xf>
    <xf numFmtId="43" fontId="10" fillId="2" borderId="39" xfId="1" applyFont="1" applyFill="1" applyBorder="1" applyAlignment="1">
      <alignment horizontal="center" vertical="top" wrapText="1"/>
    </xf>
    <xf numFmtId="0" fontId="14" fillId="0" borderId="35" xfId="106" applyFont="1" applyBorder="1" applyAlignment="1">
      <alignment horizontal="left" vertical="top"/>
    </xf>
    <xf numFmtId="0" fontId="14" fillId="0" borderId="0" xfId="106" applyFont="1" applyBorder="1" applyAlignment="1">
      <alignment horizontal="left" vertical="top"/>
    </xf>
    <xf numFmtId="0" fontId="7" fillId="0" borderId="40" xfId="106" applyFont="1" applyBorder="1" applyAlignment="1"/>
    <xf numFmtId="0" fontId="7" fillId="0" borderId="41" xfId="106" applyFont="1" applyBorder="1" applyAlignment="1"/>
    <xf numFmtId="0" fontId="18" fillId="0" borderId="41" xfId="106" applyFont="1" applyBorder="1"/>
    <xf numFmtId="0" fontId="7" fillId="0" borderId="41" xfId="106" applyFont="1" applyBorder="1" applyAlignment="1">
      <alignment horizontal="right"/>
    </xf>
    <xf numFmtId="0" fontId="7" fillId="0" borderId="41" xfId="106" applyFont="1" applyBorder="1"/>
    <xf numFmtId="0" fontId="10" fillId="0" borderId="41" xfId="106" applyFont="1" applyBorder="1" applyAlignment="1">
      <alignment horizontal="center" vertical="center" wrapText="1"/>
    </xf>
    <xf numFmtId="0" fontId="10" fillId="0" borderId="42" xfId="106" applyFont="1" applyBorder="1" applyAlignment="1">
      <alignment horizontal="center" vertical="center" wrapText="1"/>
    </xf>
    <xf numFmtId="0" fontId="10" fillId="0" borderId="0" xfId="106" applyFont="1" applyAlignment="1">
      <alignment vertical="center" wrapText="1"/>
    </xf>
    <xf numFmtId="0" fontId="9" fillId="0" borderId="0" xfId="106" applyFont="1" applyAlignment="1"/>
    <xf numFmtId="0" fontId="13" fillId="0" borderId="0" xfId="106" applyFont="1"/>
    <xf numFmtId="0" fontId="9" fillId="0" borderId="0" xfId="106" applyFont="1" applyAlignment="1">
      <alignment horizontal="right"/>
    </xf>
    <xf numFmtId="0" fontId="9" fillId="0" borderId="0" xfId="106" applyFont="1" applyBorder="1"/>
    <xf numFmtId="0" fontId="9" fillId="0" borderId="0" xfId="106" applyFont="1" applyAlignment="1">
      <alignment horizontal="center"/>
    </xf>
    <xf numFmtId="0" fontId="10" fillId="0" borderId="0" xfId="106" applyFont="1" applyAlignment="1">
      <alignment horizontal="left" vertical="top" wrapText="1" indent="10"/>
    </xf>
    <xf numFmtId="0" fontId="10" fillId="0" borderId="0" xfId="106" applyFont="1" applyAlignment="1">
      <alignment vertical="top" wrapText="1"/>
    </xf>
    <xf numFmtId="0" fontId="9" fillId="0" borderId="0" xfId="106" applyFont="1"/>
    <xf numFmtId="0" fontId="9" fillId="0" borderId="0" xfId="106" applyFont="1" applyBorder="1" applyAlignment="1">
      <alignment horizontal="center"/>
    </xf>
    <xf numFmtId="0" fontId="12" fillId="0" borderId="4" xfId="106" applyFont="1" applyBorder="1" applyAlignment="1">
      <alignment horizontal="center" vertical="center"/>
    </xf>
    <xf numFmtId="0" fontId="12" fillId="0" borderId="4" xfId="106" applyFont="1" applyBorder="1" applyAlignment="1">
      <alignment horizontal="center" vertical="center" wrapText="1"/>
    </xf>
    <xf numFmtId="2" fontId="12" fillId="0" borderId="11" xfId="106" quotePrefix="1" applyNumberFormat="1" applyFont="1" applyBorder="1" applyAlignment="1">
      <alignment horizontal="right" vertical="center"/>
    </xf>
    <xf numFmtId="0" fontId="12" fillId="0" borderId="7" xfId="106" applyFont="1" applyBorder="1" applyAlignment="1">
      <alignment horizontal="center"/>
    </xf>
    <xf numFmtId="2" fontId="14" fillId="0" borderId="7" xfId="106" applyNumberFormat="1" applyFont="1" applyBorder="1"/>
    <xf numFmtId="0" fontId="14" fillId="0" borderId="7" xfId="106" applyFont="1" applyBorder="1"/>
    <xf numFmtId="0" fontId="12" fillId="2" borderId="2" xfId="106" applyFont="1" applyFill="1" applyBorder="1" applyAlignment="1">
      <alignment horizontal="justify" vertical="center" wrapText="1"/>
    </xf>
    <xf numFmtId="0" fontId="12" fillId="2" borderId="1" xfId="106" applyFont="1" applyFill="1" applyBorder="1" applyAlignment="1">
      <alignment horizontal="center" vertical="center" wrapText="1"/>
    </xf>
    <xf numFmtId="0" fontId="12" fillId="2" borderId="3" xfId="106" applyFont="1" applyFill="1" applyBorder="1" applyAlignment="1">
      <alignment horizontal="justify" vertical="center" wrapText="1"/>
    </xf>
    <xf numFmtId="0" fontId="14" fillId="0" borderId="2" xfId="106" applyFont="1" applyBorder="1"/>
    <xf numFmtId="0" fontId="14" fillId="0" borderId="1" xfId="106" applyFont="1" applyBorder="1"/>
    <xf numFmtId="0" fontId="14" fillId="0" borderId="3" xfId="106" applyFont="1" applyBorder="1"/>
    <xf numFmtId="0" fontId="12" fillId="0" borderId="0" xfId="106" applyFont="1"/>
    <xf numFmtId="0" fontId="10" fillId="0" borderId="0" xfId="106" applyFont="1" applyAlignment="1">
      <alignment horizontal="left" vertical="top"/>
    </xf>
    <xf numFmtId="0" fontId="10" fillId="0" borderId="0" xfId="106" applyFont="1" applyAlignment="1">
      <alignment horizontal="center" vertical="top"/>
    </xf>
    <xf numFmtId="0" fontId="11" fillId="0" borderId="0" xfId="106" applyFont="1" applyAlignment="1">
      <alignment horizontal="left" vertical="top" indent="9"/>
    </xf>
    <xf numFmtId="0" fontId="11" fillId="0" borderId="0" xfId="106" applyFont="1" applyAlignment="1">
      <alignment horizontal="center" vertical="top"/>
    </xf>
    <xf numFmtId="0" fontId="47" fillId="0" borderId="0" xfId="106" applyFont="1"/>
    <xf numFmtId="0" fontId="12" fillId="2" borderId="3" xfId="106" applyFont="1" applyFill="1" applyBorder="1" applyAlignment="1">
      <alignment horizontal="center" vertical="center" wrapText="1"/>
    </xf>
    <xf numFmtId="0" fontId="10" fillId="0" borderId="4" xfId="106" applyFont="1" applyBorder="1" applyAlignment="1">
      <alignment horizontal="justify" vertical="center" wrapText="1"/>
    </xf>
    <xf numFmtId="0" fontId="10" fillId="0" borderId="4" xfId="106" applyFont="1" applyBorder="1" applyAlignment="1">
      <alignment horizontal="justify" vertical="center"/>
    </xf>
    <xf numFmtId="0" fontId="10" fillId="0" borderId="4" xfId="106" applyFont="1" applyBorder="1" applyAlignment="1">
      <alignment horizontal="center" vertical="center"/>
    </xf>
    <xf numFmtId="0" fontId="10" fillId="0" borderId="12" xfId="106" applyFont="1" applyBorder="1" applyAlignment="1">
      <alignment horizontal="justify" vertical="center" wrapText="1"/>
    </xf>
    <xf numFmtId="43" fontId="7" fillId="0" borderId="0" xfId="106" applyNumberFormat="1" applyFont="1"/>
    <xf numFmtId="0" fontId="14" fillId="0" borderId="0" xfId="106" applyFont="1"/>
    <xf numFmtId="0" fontId="14" fillId="0" borderId="0" xfId="106" applyFont="1" applyAlignment="1">
      <alignment horizontal="center"/>
    </xf>
    <xf numFmtId="0" fontId="44" fillId="0" borderId="0" xfId="106" applyFont="1" applyAlignment="1">
      <alignment horizontal="center" vertical="top"/>
    </xf>
    <xf numFmtId="0" fontId="19" fillId="0" borderId="0" xfId="0" applyFont="1" applyAlignment="1">
      <alignment horizontal="center" vertical="center" wrapText="1"/>
    </xf>
    <xf numFmtId="0" fontId="8" fillId="0" borderId="0" xfId="0" applyFont="1" applyBorder="1" applyAlignment="1">
      <alignment horizontal="center" vertical="center"/>
    </xf>
    <xf numFmtId="0" fontId="10" fillId="0" borderId="14" xfId="0" applyFont="1" applyBorder="1" applyAlignment="1">
      <alignment horizontal="left" wrapText="1"/>
    </xf>
    <xf numFmtId="0" fontId="46" fillId="0" borderId="11" xfId="0" applyFont="1" applyBorder="1" applyAlignment="1">
      <alignment horizontal="left" wrapText="1"/>
    </xf>
    <xf numFmtId="0" fontId="10" fillId="0" borderId="8" xfId="0" applyFont="1" applyBorder="1" applyAlignment="1">
      <alignment horizontal="left" vertical="center" wrapText="1"/>
    </xf>
    <xf numFmtId="0" fontId="46" fillId="0" borderId="9" xfId="0" applyFont="1" applyBorder="1" applyAlignment="1">
      <alignment horizontal="left" vertical="center" wrapText="1"/>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4" fillId="0" borderId="5" xfId="0" applyFont="1" applyBorder="1" applyAlignment="1">
      <alignment horizontal="justify" vertical="center"/>
    </xf>
    <xf numFmtId="0" fontId="44" fillId="0" borderId="7" xfId="0" applyFont="1" applyBorder="1" applyAlignment="1">
      <alignment horizontal="justify" vertical="center"/>
    </xf>
    <xf numFmtId="0" fontId="44" fillId="0" borderId="12" xfId="0" applyFont="1" applyBorder="1" applyAlignment="1">
      <alignment horizontal="justify" vertical="center"/>
    </xf>
    <xf numFmtId="0" fontId="43" fillId="2" borderId="8" xfId="0" applyFont="1" applyFill="1" applyBorder="1" applyAlignment="1">
      <alignment horizontal="justify" vertical="center" wrapText="1"/>
    </xf>
    <xf numFmtId="0" fontId="43" fillId="2" borderId="9" xfId="0" applyFont="1" applyFill="1" applyBorder="1" applyAlignment="1">
      <alignment horizontal="justify" vertical="center" wrapText="1"/>
    </xf>
    <xf numFmtId="0" fontId="43" fillId="2" borderId="14" xfId="0" applyFont="1" applyFill="1" applyBorder="1" applyAlignment="1">
      <alignment horizontal="justify" vertical="center" wrapText="1"/>
    </xf>
    <xf numFmtId="0" fontId="43" fillId="2" borderId="11" xfId="0" applyFont="1" applyFill="1" applyBorder="1" applyAlignment="1">
      <alignment horizontal="justify" vertical="center" wrapText="1"/>
    </xf>
    <xf numFmtId="0" fontId="43" fillId="2" borderId="5"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12"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5" xfId="0" applyFont="1" applyBorder="1" applyAlignment="1">
      <alignment horizontal="justify" vertical="center"/>
    </xf>
    <xf numFmtId="0" fontId="10" fillId="0" borderId="7" xfId="0" applyFont="1" applyBorder="1" applyAlignment="1">
      <alignment horizontal="justify" vertical="center"/>
    </xf>
    <xf numFmtId="0" fontId="10" fillId="0" borderId="12" xfId="0" applyFont="1" applyBorder="1" applyAlignment="1">
      <alignment horizontal="justify" vertical="center"/>
    </xf>
    <xf numFmtId="0" fontId="12"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8"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8"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8" fillId="2" borderId="14" xfId="8" applyFont="1" applyFill="1" applyBorder="1" applyAlignment="1">
      <alignment horizontal="center" vertical="center" wrapText="1"/>
    </xf>
    <xf numFmtId="0" fontId="8" fillId="2" borderId="6"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0" fillId="0" borderId="5" xfId="8" applyFont="1" applyBorder="1" applyAlignment="1">
      <alignment horizontal="justify" vertical="center"/>
    </xf>
    <xf numFmtId="0" fontId="10" fillId="0" borderId="7" xfId="8" applyFont="1" applyBorder="1" applyAlignment="1">
      <alignment horizontal="justify" vertical="center"/>
    </xf>
    <xf numFmtId="0" fontId="10"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12" fillId="2" borderId="5"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0" borderId="14" xfId="0" quotePrefix="1" applyFont="1" applyBorder="1" applyAlignment="1">
      <alignment horizontal="justify" vertical="center"/>
    </xf>
    <xf numFmtId="0" fontId="12" fillId="0" borderId="6" xfId="0" quotePrefix="1" applyFont="1" applyBorder="1" applyAlignment="1">
      <alignment horizontal="justify" vertical="center"/>
    </xf>
    <xf numFmtId="0" fontId="12" fillId="0" borderId="11" xfId="0" quotePrefix="1" applyFont="1" applyBorder="1" applyAlignment="1">
      <alignment horizontal="justify" vertical="center"/>
    </xf>
    <xf numFmtId="0" fontId="9" fillId="0" borderId="0" xfId="106" applyFont="1" applyBorder="1" applyAlignment="1">
      <alignment horizontal="center"/>
    </xf>
    <xf numFmtId="0" fontId="48" fillId="0" borderId="35" xfId="106" applyFont="1" applyBorder="1" applyAlignment="1">
      <alignment vertical="top" wrapText="1"/>
    </xf>
    <xf numFmtId="0" fontId="48" fillId="0" borderId="0" xfId="106" applyFont="1" applyBorder="1" applyAlignment="1">
      <alignment vertical="top" wrapText="1"/>
    </xf>
    <xf numFmtId="0" fontId="48" fillId="0" borderId="36" xfId="106" applyFont="1" applyBorder="1" applyAlignment="1">
      <alignment vertical="top" wrapText="1"/>
    </xf>
    <xf numFmtId="0" fontId="10" fillId="0" borderId="35" xfId="106" applyFont="1" applyBorder="1" applyAlignment="1">
      <alignment vertical="top" wrapText="1"/>
    </xf>
    <xf numFmtId="0" fontId="10" fillId="0" borderId="0" xfId="106" applyFont="1" applyBorder="1" applyAlignment="1">
      <alignment vertical="top" wrapText="1"/>
    </xf>
    <xf numFmtId="0" fontId="10" fillId="0" borderId="36" xfId="106" applyFont="1" applyBorder="1" applyAlignment="1">
      <alignment vertical="top" wrapText="1"/>
    </xf>
    <xf numFmtId="0" fontId="10" fillId="0" borderId="35" xfId="106" applyFont="1" applyBorder="1" applyAlignment="1">
      <alignment vertical="top"/>
    </xf>
    <xf numFmtId="0" fontId="10" fillId="0" borderId="0" xfId="106" applyFont="1" applyBorder="1" applyAlignment="1">
      <alignment vertical="top"/>
    </xf>
    <xf numFmtId="0" fontId="10" fillId="0" borderId="36" xfId="106" applyFont="1" applyBorder="1" applyAlignment="1">
      <alignment vertical="top"/>
    </xf>
    <xf numFmtId="0" fontId="11" fillId="0" borderId="35" xfId="106" applyFont="1" applyBorder="1" applyAlignment="1">
      <alignment horizontal="center" vertical="top"/>
    </xf>
    <xf numFmtId="0" fontId="11" fillId="0" borderId="0" xfId="106" applyFont="1" applyBorder="1" applyAlignment="1">
      <alignment horizontal="center" vertical="top"/>
    </xf>
    <xf numFmtId="0" fontId="11" fillId="0" borderId="36" xfId="106" applyFont="1" applyBorder="1" applyAlignment="1">
      <alignment horizontal="center" vertical="top"/>
    </xf>
    <xf numFmtId="0" fontId="9" fillId="0" borderId="0" xfId="106" applyFont="1" applyAlignment="1">
      <alignment horizontal="center"/>
    </xf>
    <xf numFmtId="0" fontId="10" fillId="0" borderId="35" xfId="106" applyFont="1" applyFill="1" applyBorder="1" applyAlignment="1">
      <alignment vertical="top"/>
    </xf>
    <xf numFmtId="0" fontId="10" fillId="0" borderId="0" xfId="106" applyFont="1" applyFill="1" applyBorder="1" applyAlignment="1">
      <alignment vertical="top"/>
    </xf>
    <xf numFmtId="0" fontId="10" fillId="0" borderId="36" xfId="106" applyFont="1" applyFill="1" applyBorder="1" applyAlignment="1">
      <alignment vertical="top"/>
    </xf>
    <xf numFmtId="0" fontId="8" fillId="2" borderId="25" xfId="106" applyFont="1" applyFill="1" applyBorder="1" applyAlignment="1">
      <alignment horizontal="center" vertical="center" wrapText="1"/>
    </xf>
    <xf numFmtId="0" fontId="8" fillId="2" borderId="26" xfId="106" applyFont="1" applyFill="1" applyBorder="1" applyAlignment="1">
      <alignment horizontal="center" vertical="center" wrapText="1"/>
    </xf>
    <xf numFmtId="0" fontId="8" fillId="2" borderId="27" xfId="106" applyFont="1" applyFill="1" applyBorder="1" applyAlignment="1">
      <alignment horizontal="center" vertical="center" wrapText="1"/>
    </xf>
    <xf numFmtId="0" fontId="10" fillId="0" borderId="28" xfId="106" applyFont="1" applyFill="1" applyBorder="1" applyAlignment="1">
      <alignment horizontal="left" vertical="center" wrapText="1"/>
    </xf>
    <xf numFmtId="0" fontId="10" fillId="0" borderId="7" xfId="106" applyFont="1" applyFill="1" applyBorder="1" applyAlignment="1">
      <alignment horizontal="left" vertical="center" wrapText="1"/>
    </xf>
    <xf numFmtId="0" fontId="10" fillId="0" borderId="29" xfId="106" applyFont="1" applyFill="1" applyBorder="1" applyAlignment="1">
      <alignment horizontal="left" vertical="center" wrapText="1"/>
    </xf>
    <xf numFmtId="0" fontId="12" fillId="2" borderId="30" xfId="106" applyFont="1" applyFill="1" applyBorder="1" applyAlignment="1">
      <alignment horizontal="center" vertical="center" wrapText="1"/>
    </xf>
    <xf numFmtId="0" fontId="12" fillId="2" borderId="31" xfId="106" applyFont="1" applyFill="1" applyBorder="1" applyAlignment="1">
      <alignment horizontal="center" vertical="center" wrapText="1"/>
    </xf>
    <xf numFmtId="0" fontId="12" fillId="2" borderId="2" xfId="106" applyFont="1" applyFill="1" applyBorder="1" applyAlignment="1">
      <alignment horizontal="center" vertical="center" wrapText="1"/>
    </xf>
    <xf numFmtId="0" fontId="12" fillId="2" borderId="3" xfId="106" applyFont="1" applyFill="1" applyBorder="1" applyAlignment="1">
      <alignment horizontal="center" vertical="center" wrapText="1"/>
    </xf>
    <xf numFmtId="0" fontId="12" fillId="2" borderId="8" xfId="106" applyFont="1" applyFill="1" applyBorder="1" applyAlignment="1">
      <alignment horizontal="center" vertical="center" wrapText="1"/>
    </xf>
    <xf numFmtId="0" fontId="12" fillId="2" borderId="14" xfId="106" applyFont="1" applyFill="1" applyBorder="1" applyAlignment="1">
      <alignment horizontal="center" vertical="center" wrapText="1"/>
    </xf>
    <xf numFmtId="0" fontId="12" fillId="2" borderId="5" xfId="106" applyFont="1" applyFill="1" applyBorder="1" applyAlignment="1">
      <alignment horizontal="center" vertical="center" wrapText="1"/>
    </xf>
    <xf numFmtId="0" fontId="12" fillId="2" borderId="7" xfId="106" applyFont="1" applyFill="1" applyBorder="1" applyAlignment="1">
      <alignment horizontal="center" vertical="center" wrapText="1"/>
    </xf>
    <xf numFmtId="0" fontId="12" fillId="2" borderId="12" xfId="106" applyFont="1" applyFill="1" applyBorder="1" applyAlignment="1">
      <alignment horizontal="center" vertical="center" wrapText="1"/>
    </xf>
    <xf numFmtId="0" fontId="12" fillId="2" borderId="29" xfId="106" applyFont="1" applyFill="1" applyBorder="1" applyAlignment="1">
      <alignment horizontal="center" vertical="center" wrapText="1"/>
    </xf>
    <xf numFmtId="0" fontId="11" fillId="0" borderId="33" xfId="106" applyFont="1" applyBorder="1" applyAlignment="1">
      <alignment horizontal="center" vertical="top"/>
    </xf>
    <xf numFmtId="0" fontId="11" fillId="0" borderId="13" xfId="106" applyFont="1" applyBorder="1" applyAlignment="1">
      <alignment horizontal="center" vertical="top"/>
    </xf>
    <xf numFmtId="0" fontId="11" fillId="0" borderId="34" xfId="106" applyFont="1" applyBorder="1" applyAlignment="1">
      <alignment horizontal="center" vertical="top"/>
    </xf>
    <xf numFmtId="0" fontId="12" fillId="2" borderId="5"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12" xfId="6" applyFont="1" applyFill="1" applyBorder="1" applyAlignment="1">
      <alignment horizontal="left" vertical="center" wrapText="1"/>
    </xf>
    <xf numFmtId="0" fontId="10" fillId="0" borderId="5" xfId="6" applyFont="1" applyBorder="1" applyAlignment="1">
      <alignment horizontal="justify" vertical="center"/>
    </xf>
    <xf numFmtId="0" fontId="10" fillId="0" borderId="7" xfId="6" applyFont="1" applyBorder="1" applyAlignment="1">
      <alignment horizontal="justify" vertical="center"/>
    </xf>
    <xf numFmtId="0" fontId="10" fillId="0" borderId="12" xfId="6" applyFont="1" applyBorder="1" applyAlignment="1">
      <alignment horizontal="justify" vertical="center"/>
    </xf>
    <xf numFmtId="0" fontId="21" fillId="2" borderId="5" xfId="0" applyFont="1" applyFill="1" applyBorder="1" applyAlignment="1">
      <alignment horizontal="center" vertical="center" wrapText="1"/>
    </xf>
    <xf numFmtId="0" fontId="12" fillId="0" borderId="2" xfId="106" applyFont="1" applyBorder="1" applyAlignment="1">
      <alignment horizontal="center"/>
    </xf>
    <xf numFmtId="0" fontId="12" fillId="0" borderId="1" xfId="106" applyFont="1" applyBorder="1" applyAlignment="1">
      <alignment horizontal="center"/>
    </xf>
    <xf numFmtId="0" fontId="12" fillId="0" borderId="3" xfId="106" applyFont="1" applyBorder="1" applyAlignment="1">
      <alignment horizontal="center"/>
    </xf>
    <xf numFmtId="0" fontId="14" fillId="0" borderId="2" xfId="106" applyFont="1" applyBorder="1" applyAlignment="1">
      <alignment horizontal="center"/>
    </xf>
    <xf numFmtId="0" fontId="14" fillId="0" borderId="1" xfId="106" applyFont="1" applyBorder="1" applyAlignment="1">
      <alignment horizontal="center"/>
    </xf>
    <xf numFmtId="0" fontId="14" fillId="0" borderId="3" xfId="106" applyFont="1" applyBorder="1" applyAlignment="1">
      <alignment horizontal="center"/>
    </xf>
    <xf numFmtId="0" fontId="12" fillId="0" borderId="2" xfId="106" quotePrefix="1" applyFont="1" applyBorder="1" applyAlignment="1">
      <alignment horizontal="center" vertical="top"/>
    </xf>
    <xf numFmtId="0" fontId="12" fillId="0" borderId="1" xfId="106" quotePrefix="1" applyFont="1" applyBorder="1" applyAlignment="1">
      <alignment horizontal="center" vertical="top"/>
    </xf>
    <xf numFmtId="0" fontId="12" fillId="0" borderId="3" xfId="106" quotePrefix="1" applyFont="1" applyBorder="1" applyAlignment="1">
      <alignment horizontal="center" vertical="top"/>
    </xf>
    <xf numFmtId="43" fontId="12" fillId="0" borderId="14" xfId="1" quotePrefix="1" applyFont="1" applyBorder="1" applyAlignment="1">
      <alignment horizontal="center" vertical="center"/>
    </xf>
    <xf numFmtId="43" fontId="12" fillId="0" borderId="11" xfId="1" quotePrefix="1" applyFont="1" applyBorder="1" applyAlignment="1">
      <alignment horizontal="center" vertical="center"/>
    </xf>
    <xf numFmtId="169" fontId="12" fillId="0" borderId="14" xfId="1" quotePrefix="1" applyNumberFormat="1" applyFont="1" applyBorder="1" applyAlignment="1">
      <alignment horizontal="right" vertical="center"/>
    </xf>
    <xf numFmtId="169" fontId="12" fillId="0" borderId="11" xfId="1" quotePrefix="1" applyNumberFormat="1" applyFont="1" applyBorder="1" applyAlignment="1">
      <alignment horizontal="right" vertical="center"/>
    </xf>
    <xf numFmtId="0" fontId="12" fillId="2" borderId="1" xfId="106" applyFont="1" applyFill="1" applyBorder="1" applyAlignment="1">
      <alignment horizontal="center" vertical="center" wrapText="1"/>
    </xf>
    <xf numFmtId="0" fontId="8" fillId="2" borderId="5" xfId="106" applyFont="1" applyFill="1" applyBorder="1" applyAlignment="1">
      <alignment horizontal="center" vertical="center" wrapText="1"/>
    </xf>
    <xf numFmtId="0" fontId="8" fillId="2" borderId="7" xfId="106" applyFont="1" applyFill="1" applyBorder="1" applyAlignment="1">
      <alignment horizontal="center" vertical="center" wrapText="1"/>
    </xf>
    <xf numFmtId="0" fontId="8" fillId="2" borderId="12" xfId="106" applyFont="1" applyFill="1" applyBorder="1" applyAlignment="1">
      <alignment horizontal="center" vertical="center" wrapText="1"/>
    </xf>
    <xf numFmtId="0" fontId="10" fillId="0" borderId="5" xfId="106" applyFont="1" applyBorder="1" applyAlignment="1">
      <alignment horizontal="justify" vertical="center"/>
    </xf>
    <xf numFmtId="0" fontId="10" fillId="0" borderId="7" xfId="106" applyFont="1" applyBorder="1" applyAlignment="1">
      <alignment horizontal="justify" vertical="center"/>
    </xf>
    <xf numFmtId="0" fontId="10" fillId="0" borderId="12" xfId="106" applyFont="1" applyBorder="1" applyAlignment="1">
      <alignment horizontal="justify" vertical="center"/>
    </xf>
    <xf numFmtId="0" fontId="9" fillId="2" borderId="5" xfId="106" applyFont="1" applyFill="1" applyBorder="1" applyAlignment="1">
      <alignment horizontal="center" vertical="center" wrapText="1"/>
    </xf>
    <xf numFmtId="0" fontId="2" fillId="2" borderId="7" xfId="106" applyFill="1" applyBorder="1"/>
    <xf numFmtId="0" fontId="2" fillId="2" borderId="12" xfId="106" applyFill="1" applyBorder="1"/>
    <xf numFmtId="0" fontId="12" fillId="0" borderId="5" xfId="106" applyFont="1" applyBorder="1" applyAlignment="1">
      <alignment horizontal="center" vertical="center"/>
    </xf>
    <xf numFmtId="0" fontId="12" fillId="0" borderId="12" xfId="106" applyFont="1" applyBorder="1" applyAlignment="1">
      <alignment horizontal="center" vertical="center"/>
    </xf>
    <xf numFmtId="0" fontId="12" fillId="0" borderId="5" xfId="106" applyFont="1" applyBorder="1" applyAlignment="1">
      <alignment horizontal="center" vertical="center" wrapText="1"/>
    </xf>
    <xf numFmtId="43" fontId="12" fillId="2" borderId="5" xfId="1" applyFont="1" applyFill="1" applyBorder="1" applyAlignment="1">
      <alignment horizontal="center" vertical="center" wrapText="1"/>
    </xf>
    <xf numFmtId="43" fontId="12" fillId="2" borderId="12" xfId="1" applyFont="1" applyFill="1" applyBorder="1" applyAlignment="1">
      <alignment horizontal="center" vertical="center" wrapText="1"/>
    </xf>
    <xf numFmtId="0" fontId="43" fillId="2" borderId="2" xfId="106" applyFont="1" applyFill="1" applyBorder="1" applyAlignment="1">
      <alignment horizontal="center" vertical="center" wrapText="1"/>
    </xf>
    <xf numFmtId="0" fontId="43" fillId="2" borderId="3" xfId="106"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0" borderId="5" xfId="7" applyFont="1" applyBorder="1" applyAlignment="1">
      <alignment horizontal="justify" vertical="center" wrapText="1"/>
    </xf>
    <xf numFmtId="0" fontId="12" fillId="0" borderId="12" xfId="7" applyFont="1" applyBorder="1" applyAlignment="1">
      <alignment horizontal="justify" vertical="center" wrapText="1"/>
    </xf>
    <xf numFmtId="0" fontId="14" fillId="0" borderId="12" xfId="7" applyFont="1" applyBorder="1"/>
    <xf numFmtId="0" fontId="8" fillId="2" borderId="5"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12" fillId="0" borderId="5" xfId="7" applyFont="1" applyFill="1" applyBorder="1" applyAlignment="1">
      <alignment horizontal="justify" vertical="center"/>
    </xf>
    <xf numFmtId="0" fontId="12" fillId="0" borderId="7" xfId="7" applyFont="1" applyFill="1" applyBorder="1" applyAlignment="1">
      <alignment horizontal="justify" vertical="center"/>
    </xf>
    <xf numFmtId="0" fontId="12" fillId="0" borderId="12" xfId="7" applyFont="1" applyFill="1" applyBorder="1" applyAlignment="1">
      <alignment horizontal="justify" vertical="center"/>
    </xf>
    <xf numFmtId="0" fontId="14" fillId="0" borderId="7" xfId="7" applyFont="1" applyBorder="1" applyAlignment="1">
      <alignment horizontal="center"/>
    </xf>
    <xf numFmtId="0" fontId="9" fillId="2" borderId="2" xfId="12" applyFont="1" applyFill="1" applyBorder="1" applyAlignment="1">
      <alignment horizontal="center" vertical="center" wrapText="1"/>
    </xf>
    <xf numFmtId="0" fontId="9" fillId="2" borderId="3" xfId="12" applyFont="1" applyFill="1" applyBorder="1" applyAlignment="1">
      <alignment horizontal="center" vertical="center" wrapText="1"/>
    </xf>
    <xf numFmtId="0" fontId="14" fillId="2" borderId="7" xfId="0" applyFont="1" applyFill="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cellXfs>
  <cellStyles count="107">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 9" xfId="106"/>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15875</xdr:colOff>
      <xdr:row>24</xdr:row>
      <xdr:rowOff>19050</xdr:rowOff>
    </xdr:from>
    <xdr:to>
      <xdr:col>4</xdr:col>
      <xdr:colOff>635000</xdr:colOff>
      <xdr:row>31</xdr:row>
      <xdr:rowOff>47625</xdr:rowOff>
    </xdr:to>
    <xdr:sp macro="" textlink="">
      <xdr:nvSpPr>
        <xdr:cNvPr id="6" name="1 CuadroTexto"/>
        <xdr:cNvSpPr txBox="1"/>
      </xdr:nvSpPr>
      <xdr:spPr>
        <a:xfrm>
          <a:off x="15875" y="5194300"/>
          <a:ext cx="36671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l"/>
          <a:r>
            <a:rPr lang="es-ES" sz="1500" b="1">
              <a:latin typeface="GOTHAM ROUND"/>
            </a:rPr>
            <a:t>Titular</a:t>
          </a:r>
          <a:r>
            <a:rPr lang="es-ES" sz="1200" b="1">
              <a:latin typeface="GOTHAM ROUND"/>
            </a:rPr>
            <a:t>:___________________________</a:t>
          </a:r>
        </a:p>
        <a:p>
          <a:pPr algn="ctr"/>
          <a:r>
            <a:rPr lang="es-ES" sz="1200" b="1">
              <a:latin typeface="GOTHAM ROUND"/>
            </a:rPr>
            <a:t>ERASTO ENSÁSTIGA SANTIAGO</a:t>
          </a:r>
        </a:p>
        <a:p>
          <a:pPr algn="ctr"/>
          <a:r>
            <a:rPr lang="es-ES" sz="1200" b="1">
              <a:latin typeface="GOTHAM ROUND"/>
            </a:rPr>
            <a:t>Coordinador General</a:t>
          </a:r>
        </a:p>
      </xdr:txBody>
    </xdr:sp>
    <xdr:clientData/>
  </xdr:twoCellAnchor>
  <xdr:twoCellAnchor>
    <xdr:from>
      <xdr:col>5</xdr:col>
      <xdr:colOff>301625</xdr:colOff>
      <xdr:row>24</xdr:row>
      <xdr:rowOff>6350</xdr:rowOff>
    </xdr:from>
    <xdr:to>
      <xdr:col>11</xdr:col>
      <xdr:colOff>0</xdr:colOff>
      <xdr:row>32</xdr:row>
      <xdr:rowOff>0</xdr:rowOff>
    </xdr:to>
    <xdr:sp macro="" textlink="">
      <xdr:nvSpPr>
        <xdr:cNvPr id="7" name="2 CuadroTexto"/>
        <xdr:cNvSpPr txBox="1"/>
      </xdr:nvSpPr>
      <xdr:spPr>
        <a:xfrm>
          <a:off x="4111625" y="5181600"/>
          <a:ext cx="4270375" cy="150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ctr"/>
          <a:endParaRPr lang="es-ES" sz="1200" b="1">
            <a:latin typeface="GOTHAM ROUND"/>
          </a:endParaRPr>
        </a:p>
        <a:p>
          <a:pPr algn="l"/>
          <a:r>
            <a:rPr lang="es-ES" sz="1500" b="1">
              <a:latin typeface="GOTHAM ROUND"/>
            </a:rPr>
            <a:t>Responsable: _________________________  </a:t>
          </a:r>
          <a:r>
            <a:rPr lang="es-ES" sz="1200" b="1">
              <a:latin typeface="GOTHAM ROUND"/>
            </a:rPr>
            <a:t>  </a:t>
          </a:r>
        </a:p>
        <a:p>
          <a:pPr algn="ctr"/>
          <a:r>
            <a:rPr lang="es-ES" sz="1200" b="1">
              <a:latin typeface="GOTHAM ROUND"/>
            </a:rPr>
            <a:t>                           C.P. GERARDO MONTERO PALMA</a:t>
          </a:r>
        </a:p>
        <a:p>
          <a:pPr algn="ctr"/>
          <a:r>
            <a:rPr lang="es-ES" sz="1200" b="1">
              <a:latin typeface="GOTHAM ROUND"/>
            </a:rPr>
            <a:t>                          Director de Administración</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3117057</xdr:colOff>
      <xdr:row>7</xdr:row>
      <xdr:rowOff>209550</xdr:rowOff>
    </xdr:from>
    <xdr:ext cx="4572000" cy="1094274"/>
    <xdr:sp macro="" textlink="">
      <xdr:nvSpPr>
        <xdr:cNvPr id="2" name="1 Rectángulo"/>
        <xdr:cNvSpPr/>
      </xdr:nvSpPr>
      <xdr:spPr>
        <a:xfrm>
          <a:off x="3117057" y="2143125"/>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790575</xdr:colOff>
      <xdr:row>11</xdr:row>
      <xdr:rowOff>9525</xdr:rowOff>
    </xdr:from>
    <xdr:ext cx="4245650" cy="1188146"/>
    <xdr:sp macro="" textlink="">
      <xdr:nvSpPr>
        <xdr:cNvPr id="9" name="1 Rectángulo"/>
        <xdr:cNvSpPr/>
      </xdr:nvSpPr>
      <xdr:spPr>
        <a:xfrm>
          <a:off x="3629025" y="317182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38100</xdr:colOff>
      <xdr:row>14</xdr:row>
      <xdr:rowOff>180975</xdr:rowOff>
    </xdr:from>
    <xdr:ext cx="4572000" cy="1094274"/>
    <xdr:sp macro="" textlink="">
      <xdr:nvSpPr>
        <xdr:cNvPr id="3" name="1 Rectángulo"/>
        <xdr:cNvSpPr/>
      </xdr:nvSpPr>
      <xdr:spPr>
        <a:xfrm>
          <a:off x="4733925" y="3324225"/>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2578894</xdr:colOff>
      <xdr:row>10</xdr:row>
      <xdr:rowOff>100012</xdr:rowOff>
    </xdr:from>
    <xdr:ext cx="4572000" cy="1094274"/>
    <xdr:sp macro="" textlink="">
      <xdr:nvSpPr>
        <xdr:cNvPr id="2" name="1 Rectángulo"/>
        <xdr:cNvSpPr/>
      </xdr:nvSpPr>
      <xdr:spPr>
        <a:xfrm>
          <a:off x="2578894" y="2500312"/>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895350</xdr:colOff>
      <xdr:row>9</xdr:row>
      <xdr:rowOff>247650</xdr:rowOff>
    </xdr:from>
    <xdr:ext cx="4572000" cy="1094274"/>
    <xdr:sp macro="" textlink="">
      <xdr:nvSpPr>
        <xdr:cNvPr id="2" name="1 Rectángulo"/>
        <xdr:cNvSpPr/>
      </xdr:nvSpPr>
      <xdr:spPr>
        <a:xfrm>
          <a:off x="3048000" y="2886075"/>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2400300</xdr:colOff>
      <xdr:row>12</xdr:row>
      <xdr:rowOff>190500</xdr:rowOff>
    </xdr:from>
    <xdr:ext cx="4572000" cy="1094274"/>
    <xdr:sp macro="" textlink="">
      <xdr:nvSpPr>
        <xdr:cNvPr id="2" name="1 Rectángulo"/>
        <xdr:cNvSpPr/>
      </xdr:nvSpPr>
      <xdr:spPr>
        <a:xfrm>
          <a:off x="2381250" y="3076575"/>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2405063</xdr:colOff>
      <xdr:row>8</xdr:row>
      <xdr:rowOff>78581</xdr:rowOff>
    </xdr:from>
    <xdr:ext cx="4572000" cy="1094274"/>
    <xdr:sp macro="" textlink="">
      <xdr:nvSpPr>
        <xdr:cNvPr id="2" name="1 Rectángulo"/>
        <xdr:cNvSpPr/>
      </xdr:nvSpPr>
      <xdr:spPr>
        <a:xfrm>
          <a:off x="2405063" y="2240756"/>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1054100</xdr:colOff>
      <xdr:row>12</xdr:row>
      <xdr:rowOff>98425</xdr:rowOff>
    </xdr:from>
    <xdr:ext cx="4572000" cy="1094274"/>
    <xdr:sp macro="" textlink="">
      <xdr:nvSpPr>
        <xdr:cNvPr id="2" name="1 Rectángulo"/>
        <xdr:cNvSpPr/>
      </xdr:nvSpPr>
      <xdr:spPr>
        <a:xfrm>
          <a:off x="3206750" y="2832100"/>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2862262</xdr:colOff>
      <xdr:row>9</xdr:row>
      <xdr:rowOff>176212</xdr:rowOff>
    </xdr:from>
    <xdr:ext cx="4572000" cy="1094274"/>
    <xdr:sp macro="" textlink="">
      <xdr:nvSpPr>
        <xdr:cNvPr id="2" name="1 Rectángulo"/>
        <xdr:cNvSpPr/>
      </xdr:nvSpPr>
      <xdr:spPr>
        <a:xfrm>
          <a:off x="2862262" y="1719262"/>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M41"/>
  <sheetViews>
    <sheetView showGridLines="0" zoomScale="60" zoomScaleNormal="60" workbookViewId="0">
      <selection activeCell="C40" sqref="C40"/>
    </sheetView>
  </sheetViews>
  <sheetFormatPr baseColWidth="10" defaultColWidth="11.42578125" defaultRowHeight="13.5"/>
  <cols>
    <col min="1" max="16384" width="11.42578125" style="1"/>
  </cols>
  <sheetData>
    <row r="10" spans="1:13" ht="13.15" customHeight="1">
      <c r="A10" s="307" t="s">
        <v>173</v>
      </c>
      <c r="B10" s="307"/>
      <c r="C10" s="307"/>
      <c r="D10" s="307"/>
      <c r="E10" s="307"/>
      <c r="F10" s="307"/>
      <c r="G10" s="307"/>
      <c r="H10" s="307"/>
      <c r="I10" s="307"/>
      <c r="J10" s="307"/>
      <c r="K10" s="307"/>
      <c r="L10" s="115"/>
      <c r="M10" s="115"/>
    </row>
    <row r="11" spans="1:13" ht="13.15" customHeight="1">
      <c r="A11" s="307"/>
      <c r="B11" s="307"/>
      <c r="C11" s="307"/>
      <c r="D11" s="307"/>
      <c r="E11" s="307"/>
      <c r="F11" s="307"/>
      <c r="G11" s="307"/>
      <c r="H11" s="307"/>
      <c r="I11" s="307"/>
      <c r="J11" s="307"/>
      <c r="K11" s="307"/>
      <c r="L11" s="115"/>
      <c r="M11" s="115"/>
    </row>
    <row r="12" spans="1:13" ht="91.5" customHeight="1">
      <c r="A12" s="307"/>
      <c r="B12" s="307"/>
      <c r="C12" s="307"/>
      <c r="D12" s="307"/>
      <c r="E12" s="307"/>
      <c r="F12" s="307"/>
      <c r="G12" s="307"/>
      <c r="H12" s="307"/>
      <c r="I12" s="307"/>
      <c r="J12" s="307"/>
      <c r="K12" s="307"/>
      <c r="L12" s="115"/>
      <c r="M12" s="115"/>
    </row>
    <row r="14" spans="1:13" ht="15" customHeight="1">
      <c r="A14" s="307" t="s">
        <v>172</v>
      </c>
      <c r="B14" s="307"/>
      <c r="C14" s="307"/>
      <c r="D14" s="307"/>
      <c r="E14" s="307"/>
      <c r="F14" s="307"/>
      <c r="G14" s="307"/>
      <c r="H14" s="307"/>
      <c r="I14" s="307"/>
      <c r="J14" s="307"/>
      <c r="K14" s="307"/>
      <c r="L14" s="115"/>
      <c r="M14" s="115"/>
    </row>
    <row r="15" spans="1:13" ht="15" customHeight="1">
      <c r="A15" s="307"/>
      <c r="B15" s="307"/>
      <c r="C15" s="307"/>
      <c r="D15" s="307"/>
      <c r="E15" s="307"/>
      <c r="F15" s="307"/>
      <c r="G15" s="307"/>
      <c r="H15" s="307"/>
      <c r="I15" s="307"/>
      <c r="J15" s="307"/>
      <c r="K15" s="307"/>
      <c r="L15" s="115"/>
      <c r="M15" s="115"/>
    </row>
    <row r="16" spans="1:13" ht="15" customHeight="1">
      <c r="A16" s="307"/>
      <c r="B16" s="307"/>
      <c r="C16" s="307"/>
      <c r="D16" s="307"/>
      <c r="E16" s="307"/>
      <c r="F16" s="307"/>
      <c r="G16" s="307"/>
      <c r="H16" s="307"/>
      <c r="I16" s="307"/>
      <c r="J16" s="307"/>
      <c r="K16" s="307"/>
      <c r="L16" s="115"/>
      <c r="M16" s="115"/>
    </row>
    <row r="17" spans="1:13" ht="15" customHeight="1">
      <c r="A17" s="307"/>
      <c r="B17" s="307"/>
      <c r="C17" s="307"/>
      <c r="D17" s="307"/>
      <c r="E17" s="307"/>
      <c r="F17" s="307"/>
      <c r="G17" s="307"/>
      <c r="H17" s="307"/>
      <c r="I17" s="307"/>
      <c r="J17" s="307"/>
      <c r="K17" s="307"/>
      <c r="L17" s="115"/>
      <c r="M17" s="115"/>
    </row>
    <row r="18" spans="1:13" ht="13.15" customHeight="1">
      <c r="A18" s="115"/>
      <c r="B18" s="115"/>
      <c r="C18" s="115"/>
      <c r="D18" s="115"/>
      <c r="E18" s="115"/>
      <c r="F18" s="115"/>
      <c r="G18" s="115"/>
      <c r="H18" s="115"/>
      <c r="I18" s="115"/>
      <c r="J18" s="115"/>
      <c r="K18" s="115"/>
      <c r="L18" s="115"/>
      <c r="M18" s="115"/>
    </row>
    <row r="19" spans="1:13" ht="13.15" customHeight="1">
      <c r="A19" s="115"/>
      <c r="B19" s="115"/>
      <c r="C19" s="115"/>
      <c r="D19" s="115"/>
      <c r="E19" s="115"/>
      <c r="F19" s="115"/>
      <c r="G19" s="115"/>
      <c r="H19" s="115"/>
      <c r="I19" s="115"/>
      <c r="J19" s="115"/>
      <c r="K19" s="115"/>
      <c r="L19" s="115"/>
      <c r="M19" s="115"/>
    </row>
    <row r="28" spans="1:13" s="94" customFormat="1"/>
    <row r="29" spans="1:13" s="116" customFormat="1" ht="16.5">
      <c r="A29" s="117"/>
      <c r="B29" s="117"/>
      <c r="C29" s="117"/>
      <c r="F29" s="139"/>
      <c r="G29" s="139"/>
      <c r="H29" s="117"/>
      <c r="I29" s="117"/>
      <c r="J29" s="117"/>
    </row>
    <row r="30" spans="1:13" s="116" customFormat="1" ht="19.899999999999999" customHeight="1">
      <c r="B30" s="308"/>
      <c r="C30" s="308"/>
      <c r="D30" s="308"/>
      <c r="E30" s="308"/>
      <c r="F30" s="117"/>
      <c r="H30" s="117"/>
      <c r="I30" s="117"/>
      <c r="J30" s="117"/>
      <c r="K30" s="117"/>
      <c r="L30" s="117"/>
      <c r="M30" s="117"/>
    </row>
    <row r="31" spans="1:13" s="94" customFormat="1"/>
    <row r="32" spans="1:13" s="94" customFormat="1"/>
    <row r="33" s="94" customFormat="1"/>
    <row r="34" s="94" customFormat="1" ht="12" customHeight="1"/>
    <row r="35" s="94" customFormat="1"/>
    <row r="36" s="94" customFormat="1"/>
    <row r="37" s="94" customFormat="1"/>
    <row r="38" s="94" customFormat="1"/>
    <row r="39" s="94" customFormat="1"/>
    <row r="40" s="94" customFormat="1"/>
    <row r="41" s="94" customFormat="1"/>
  </sheetData>
  <mergeCells count="3">
    <mergeCell ref="A10:K12"/>
    <mergeCell ref="A14:K17"/>
    <mergeCell ref="B30:E30"/>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Layout" topLeftCell="A2" zoomScaleNormal="80" workbookViewId="0">
      <selection activeCell="C40" sqref="C40"/>
    </sheetView>
  </sheetViews>
  <sheetFormatPr baseColWidth="10" defaultColWidth="8.7109375" defaultRowHeight="13.5"/>
  <cols>
    <col min="1" max="1" width="30.7109375" style="42" customWidth="1"/>
    <col min="2" max="5" width="15.7109375" style="55" customWidth="1"/>
    <col min="6" max="8" width="18.7109375" style="55" customWidth="1"/>
    <col min="9" max="16384" width="8.7109375" style="42"/>
  </cols>
  <sheetData>
    <row r="1" spans="1:9" ht="35.1" customHeight="1">
      <c r="A1" s="428" t="s">
        <v>171</v>
      </c>
      <c r="B1" s="329"/>
      <c r="C1" s="329"/>
      <c r="D1" s="329"/>
      <c r="E1" s="329"/>
      <c r="F1" s="329"/>
      <c r="G1" s="329"/>
      <c r="H1" s="330"/>
    </row>
    <row r="2" spans="1:9" ht="7.5" customHeight="1">
      <c r="A2" s="43"/>
      <c r="B2" s="43"/>
      <c r="C2" s="43"/>
      <c r="D2" s="43"/>
      <c r="E2" s="43"/>
      <c r="F2" s="43"/>
      <c r="G2" s="43"/>
      <c r="H2" s="43"/>
    </row>
    <row r="3" spans="1:9" ht="20.100000000000001" customHeight="1">
      <c r="A3" s="331" t="s">
        <v>174</v>
      </c>
      <c r="B3" s="332"/>
      <c r="C3" s="332"/>
      <c r="D3" s="332"/>
      <c r="E3" s="332"/>
      <c r="F3" s="332"/>
      <c r="G3" s="332"/>
      <c r="H3" s="333"/>
    </row>
    <row r="4" spans="1:9" ht="20.100000000000001" customHeight="1">
      <c r="A4" s="425" t="s">
        <v>176</v>
      </c>
      <c r="B4" s="426"/>
      <c r="C4" s="426"/>
      <c r="D4" s="426"/>
      <c r="E4" s="426"/>
      <c r="F4" s="426"/>
      <c r="G4" s="426"/>
      <c r="H4" s="427"/>
    </row>
    <row r="5" spans="1:9" ht="6" customHeight="1">
      <c r="A5" s="45"/>
      <c r="B5" s="44"/>
      <c r="C5" s="44"/>
      <c r="D5" s="44"/>
      <c r="E5" s="44"/>
      <c r="F5" s="44"/>
      <c r="G5" s="44"/>
      <c r="H5" s="44"/>
    </row>
    <row r="6" spans="1:9" ht="22.9" customHeight="1">
      <c r="A6" s="422" t="s">
        <v>100</v>
      </c>
      <c r="B6" s="423"/>
      <c r="C6" s="423"/>
      <c r="D6" s="423"/>
      <c r="E6" s="423"/>
      <c r="F6" s="423"/>
      <c r="G6" s="423"/>
      <c r="H6" s="424"/>
      <c r="I6" s="46"/>
    </row>
    <row r="7" spans="1:9" ht="22.9" customHeight="1">
      <c r="A7" s="422" t="s">
        <v>56</v>
      </c>
      <c r="B7" s="423"/>
      <c r="C7" s="423"/>
      <c r="D7" s="423"/>
      <c r="E7" s="423"/>
      <c r="F7" s="423"/>
      <c r="G7" s="423"/>
      <c r="H7" s="424"/>
      <c r="I7" s="46"/>
    </row>
    <row r="8" spans="1:9" ht="6.75" customHeight="1">
      <c r="A8" s="47"/>
      <c r="B8" s="47"/>
      <c r="C8" s="47"/>
      <c r="D8" s="47"/>
      <c r="E8" s="47"/>
      <c r="F8" s="47"/>
      <c r="G8" s="47"/>
      <c r="H8" s="47"/>
    </row>
    <row r="9" spans="1:9" ht="69" customHeight="1">
      <c r="A9" s="134" t="s">
        <v>57</v>
      </c>
      <c r="B9" s="135" t="s">
        <v>58</v>
      </c>
      <c r="C9" s="135" t="s">
        <v>59</v>
      </c>
      <c r="D9" s="135" t="s">
        <v>60</v>
      </c>
      <c r="E9" s="135" t="s">
        <v>61</v>
      </c>
      <c r="F9" s="135" t="s">
        <v>62</v>
      </c>
      <c r="G9" s="135" t="s">
        <v>63</v>
      </c>
      <c r="H9" s="135" t="s">
        <v>64</v>
      </c>
      <c r="I9" s="48"/>
    </row>
    <row r="10" spans="1:9" s="51" customFormat="1" ht="67.150000000000006" customHeight="1">
      <c r="A10" s="49" t="s">
        <v>32</v>
      </c>
      <c r="B10" s="78"/>
      <c r="C10" s="78"/>
      <c r="D10" s="78"/>
      <c r="E10" s="78"/>
      <c r="F10" s="78"/>
      <c r="G10" s="78"/>
      <c r="H10" s="78"/>
      <c r="I10" s="50"/>
    </row>
    <row r="11" spans="1:9" ht="67.150000000000006" customHeight="1">
      <c r="A11" s="49" t="s">
        <v>31</v>
      </c>
      <c r="B11" s="78"/>
      <c r="C11" s="78"/>
      <c r="D11" s="78"/>
      <c r="E11" s="78"/>
      <c r="F11" s="78"/>
      <c r="G11" s="78"/>
      <c r="H11" s="78"/>
      <c r="I11" s="50"/>
    </row>
    <row r="12" spans="1:9" ht="67.150000000000006" customHeight="1">
      <c r="A12" s="52" t="s">
        <v>29</v>
      </c>
      <c r="B12" s="78"/>
      <c r="C12" s="78"/>
      <c r="D12" s="78"/>
      <c r="E12" s="78"/>
      <c r="F12" s="78"/>
      <c r="G12" s="78"/>
      <c r="H12" s="78"/>
      <c r="I12" s="50"/>
    </row>
    <row r="13" spans="1:9" ht="70.900000000000006" customHeight="1">
      <c r="A13" s="49" t="s">
        <v>30</v>
      </c>
      <c r="B13" s="79"/>
      <c r="C13" s="79"/>
      <c r="D13" s="79"/>
      <c r="E13" s="79"/>
      <c r="F13" s="79"/>
      <c r="G13" s="79"/>
      <c r="H13" s="79"/>
      <c r="I13" s="53"/>
    </row>
    <row r="14" spans="1:9">
      <c r="A14" s="54"/>
    </row>
    <row r="15" spans="1:9">
      <c r="A15" s="5"/>
      <c r="C15" s="7"/>
      <c r="G15" s="6"/>
    </row>
    <row r="16" spans="1:9">
      <c r="A16" s="8"/>
      <c r="C16" s="10"/>
      <c r="G16" s="9"/>
    </row>
    <row r="17" spans="1:9" ht="15">
      <c r="A17" s="56"/>
    </row>
    <row r="18" spans="1:9" ht="15">
      <c r="A18" s="56"/>
    </row>
    <row r="19" spans="1:9" ht="15">
      <c r="A19" s="56"/>
    </row>
    <row r="20" spans="1:9" ht="15">
      <c r="A20" s="56"/>
    </row>
    <row r="21" spans="1:9" ht="15">
      <c r="A21" s="56"/>
    </row>
    <row r="22" spans="1:9" ht="15">
      <c r="A22" s="56"/>
    </row>
    <row r="23" spans="1:9" ht="15">
      <c r="A23" s="56"/>
    </row>
    <row r="24" spans="1:9" ht="15">
      <c r="A24" s="56"/>
    </row>
    <row r="25" spans="1:9" ht="15">
      <c r="A25" s="56"/>
    </row>
    <row r="26" spans="1:9" ht="15">
      <c r="A26" s="56"/>
    </row>
    <row r="27" spans="1:9" s="55" customFormat="1" ht="15">
      <c r="A27" s="56"/>
      <c r="I27" s="42"/>
    </row>
    <row r="28" spans="1:9" s="55" customFormat="1" ht="15">
      <c r="A28" s="56"/>
      <c r="I28" s="42"/>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80" zoomScaleNormal="80" workbookViewId="0">
      <selection activeCell="I19" sqref="I19"/>
    </sheetView>
  </sheetViews>
  <sheetFormatPr baseColWidth="10" defaultColWidth="11.42578125" defaultRowHeight="13.5"/>
  <cols>
    <col min="1" max="1" width="35.7109375" style="236" customWidth="1"/>
    <col min="2" max="2" width="16.28515625" style="236" customWidth="1"/>
    <col min="3" max="3" width="15" style="236" customWidth="1"/>
    <col min="4" max="4" width="19" style="236" customWidth="1"/>
    <col min="5" max="5" width="21.5703125" style="236" customWidth="1"/>
    <col min="6" max="6" width="47" style="236" customWidth="1"/>
    <col min="7" max="16384" width="11.42578125" style="236"/>
  </cols>
  <sheetData>
    <row r="1" spans="1:7" ht="35.1" customHeight="1">
      <c r="A1" s="443" t="s">
        <v>94</v>
      </c>
      <c r="B1" s="444"/>
      <c r="C1" s="444"/>
      <c r="D1" s="444"/>
      <c r="E1" s="444"/>
      <c r="F1" s="445"/>
    </row>
    <row r="2" spans="1:7" ht="5.25" customHeight="1"/>
    <row r="3" spans="1:7" ht="20.100000000000001" customHeight="1">
      <c r="A3" s="446" t="s">
        <v>174</v>
      </c>
      <c r="B3" s="447"/>
      <c r="C3" s="447"/>
      <c r="D3" s="447"/>
      <c r="E3" s="447"/>
      <c r="F3" s="448"/>
    </row>
    <row r="4" spans="1:7" ht="20.100000000000001" customHeight="1">
      <c r="A4" s="446" t="s">
        <v>175</v>
      </c>
      <c r="B4" s="447"/>
      <c r="C4" s="447"/>
      <c r="D4" s="447"/>
      <c r="E4" s="447"/>
      <c r="F4" s="448"/>
    </row>
    <row r="5" spans="1:7" ht="34.9" customHeight="1">
      <c r="A5" s="449" t="s">
        <v>140</v>
      </c>
      <c r="B5" s="450"/>
      <c r="C5" s="450"/>
      <c r="D5" s="450"/>
      <c r="E5" s="450"/>
      <c r="F5" s="451"/>
      <c r="G5" s="272"/>
    </row>
    <row r="6" spans="1:7" ht="34.9" customHeight="1">
      <c r="A6" s="280" t="s">
        <v>111</v>
      </c>
      <c r="B6" s="452" t="s">
        <v>28</v>
      </c>
      <c r="C6" s="453"/>
      <c r="D6" s="454" t="s">
        <v>112</v>
      </c>
      <c r="E6" s="453"/>
      <c r="F6" s="281" t="s">
        <v>114</v>
      </c>
    </row>
    <row r="7" spans="1:7" ht="18" customHeight="1">
      <c r="A7" s="228">
        <v>43518791</v>
      </c>
      <c r="B7" s="438">
        <v>43518791</v>
      </c>
      <c r="C7" s="439"/>
      <c r="D7" s="440">
        <f>+B7-A7</f>
        <v>0</v>
      </c>
      <c r="E7" s="441"/>
      <c r="F7" s="282">
        <f>+((B7/A7)-1)*100</f>
        <v>0</v>
      </c>
    </row>
    <row r="8" spans="1:7" ht="9" customHeight="1">
      <c r="A8" s="283"/>
      <c r="B8" s="283"/>
      <c r="C8" s="283"/>
      <c r="D8" s="284"/>
      <c r="E8" s="284"/>
      <c r="F8" s="285"/>
    </row>
    <row r="9" spans="1:7" ht="12" customHeight="1">
      <c r="A9" s="411" t="s">
        <v>146</v>
      </c>
      <c r="B9" s="411" t="s">
        <v>111</v>
      </c>
      <c r="C9" s="411" t="s">
        <v>28</v>
      </c>
      <c r="D9" s="411" t="s">
        <v>55</v>
      </c>
      <c r="E9" s="411" t="s">
        <v>108</v>
      </c>
      <c r="F9" s="286"/>
    </row>
    <row r="10" spans="1:7" ht="29.25" customHeight="1">
      <c r="A10" s="442"/>
      <c r="B10" s="442"/>
      <c r="C10" s="442"/>
      <c r="D10" s="442"/>
      <c r="E10" s="442"/>
      <c r="F10" s="287" t="s">
        <v>148</v>
      </c>
    </row>
    <row r="11" spans="1:7" ht="24" customHeight="1">
      <c r="A11" s="412"/>
      <c r="B11" s="412"/>
      <c r="C11" s="412"/>
      <c r="D11" s="412"/>
      <c r="E11" s="412"/>
      <c r="F11" s="288"/>
    </row>
    <row r="12" spans="1:7" ht="16.899999999999999" customHeight="1">
      <c r="A12" s="435" t="s">
        <v>3</v>
      </c>
      <c r="B12" s="435" t="s">
        <v>4</v>
      </c>
      <c r="C12" s="435" t="s">
        <v>5</v>
      </c>
      <c r="D12" s="435" t="s">
        <v>7</v>
      </c>
      <c r="E12" s="435" t="s">
        <v>8</v>
      </c>
      <c r="F12" s="435" t="s">
        <v>9</v>
      </c>
    </row>
    <row r="13" spans="1:7" ht="16.899999999999999" customHeight="1">
      <c r="A13" s="436"/>
      <c r="B13" s="436"/>
      <c r="C13" s="436"/>
      <c r="D13" s="436"/>
      <c r="E13" s="436"/>
      <c r="F13" s="436"/>
    </row>
    <row r="14" spans="1:7" ht="16.899999999999999" customHeight="1">
      <c r="A14" s="437"/>
      <c r="B14" s="437"/>
      <c r="C14" s="437"/>
      <c r="D14" s="437"/>
      <c r="E14" s="437"/>
      <c r="F14" s="437"/>
    </row>
    <row r="15" spans="1:7" ht="16.899999999999999" customHeight="1">
      <c r="A15" s="429"/>
      <c r="B15" s="432"/>
      <c r="C15" s="432"/>
      <c r="D15" s="432"/>
      <c r="E15" s="432"/>
      <c r="F15" s="289"/>
    </row>
    <row r="16" spans="1:7" ht="16.899999999999999" customHeight="1">
      <c r="A16" s="430"/>
      <c r="B16" s="433"/>
      <c r="C16" s="433"/>
      <c r="D16" s="433"/>
      <c r="E16" s="433"/>
      <c r="F16" s="290"/>
    </row>
    <row r="17" spans="1:6" ht="16.899999999999999" customHeight="1">
      <c r="A17" s="431"/>
      <c r="B17" s="434"/>
      <c r="C17" s="434"/>
      <c r="D17" s="434"/>
      <c r="E17" s="434"/>
      <c r="F17" s="291"/>
    </row>
    <row r="18" spans="1:6" ht="16.899999999999999" customHeight="1">
      <c r="A18" s="429"/>
      <c r="B18" s="432"/>
      <c r="C18" s="432"/>
      <c r="D18" s="432"/>
      <c r="E18" s="432"/>
      <c r="F18" s="289"/>
    </row>
    <row r="19" spans="1:6" ht="16.899999999999999" customHeight="1">
      <c r="A19" s="430"/>
      <c r="B19" s="433"/>
      <c r="C19" s="433"/>
      <c r="D19" s="433"/>
      <c r="E19" s="433"/>
      <c r="F19" s="290"/>
    </row>
    <row r="20" spans="1:6" ht="16.899999999999999" customHeight="1">
      <c r="A20" s="431"/>
      <c r="B20" s="434"/>
      <c r="C20" s="434"/>
      <c r="D20" s="434"/>
      <c r="E20" s="434"/>
      <c r="F20" s="291"/>
    </row>
    <row r="21" spans="1:6" ht="16.899999999999999" customHeight="1">
      <c r="A21" s="429"/>
      <c r="B21" s="432"/>
      <c r="C21" s="432"/>
      <c r="D21" s="432"/>
      <c r="E21" s="432"/>
      <c r="F21" s="289"/>
    </row>
    <row r="22" spans="1:6" ht="16.899999999999999" customHeight="1">
      <c r="A22" s="430"/>
      <c r="B22" s="433"/>
      <c r="C22" s="433"/>
      <c r="D22" s="433"/>
      <c r="E22" s="433"/>
      <c r="F22" s="290"/>
    </row>
    <row r="23" spans="1:6" ht="16.899999999999999" customHeight="1">
      <c r="A23" s="431"/>
      <c r="B23" s="434"/>
      <c r="C23" s="434"/>
      <c r="D23" s="434"/>
      <c r="E23" s="434"/>
      <c r="F23" s="291"/>
    </row>
    <row r="24" spans="1:6" ht="16.899999999999999" customHeight="1">
      <c r="A24" s="429"/>
      <c r="B24" s="432"/>
      <c r="C24" s="432"/>
      <c r="D24" s="432"/>
      <c r="E24" s="432"/>
      <c r="F24" s="289"/>
    </row>
    <row r="25" spans="1:6" ht="16.899999999999999" customHeight="1">
      <c r="A25" s="430"/>
      <c r="B25" s="433"/>
      <c r="C25" s="433"/>
      <c r="D25" s="433"/>
      <c r="E25" s="433"/>
      <c r="F25" s="290"/>
    </row>
    <row r="26" spans="1:6" ht="16.899999999999999" customHeight="1">
      <c r="A26" s="431"/>
      <c r="B26" s="434"/>
      <c r="C26" s="434"/>
      <c r="D26" s="434"/>
      <c r="E26" s="434"/>
      <c r="F26" s="291"/>
    </row>
    <row r="27" spans="1:6">
      <c r="A27" s="292"/>
    </row>
    <row r="28" spans="1:6">
      <c r="A28" s="292"/>
    </row>
    <row r="29" spans="1:6">
      <c r="A29" s="293"/>
      <c r="B29" s="294"/>
    </row>
    <row r="30" spans="1:6">
      <c r="A30" s="295"/>
      <c r="B30" s="296"/>
    </row>
  </sheetData>
  <mergeCells count="39">
    <mergeCell ref="A1:F1"/>
    <mergeCell ref="A3:F3"/>
    <mergeCell ref="A4:F4"/>
    <mergeCell ref="A5:F5"/>
    <mergeCell ref="B6:C6"/>
    <mergeCell ref="D6:E6"/>
    <mergeCell ref="F12:F14"/>
    <mergeCell ref="B7:C7"/>
    <mergeCell ref="D7:E7"/>
    <mergeCell ref="A9:A11"/>
    <mergeCell ref="B9:B11"/>
    <mergeCell ref="C9:C11"/>
    <mergeCell ref="D9:D11"/>
    <mergeCell ref="E9:E11"/>
    <mergeCell ref="A12:A14"/>
    <mergeCell ref="B12:B14"/>
    <mergeCell ref="C12:C14"/>
    <mergeCell ref="D12:D14"/>
    <mergeCell ref="E12:E14"/>
    <mergeCell ref="A18:A20"/>
    <mergeCell ref="B18:B20"/>
    <mergeCell ref="C18:C20"/>
    <mergeCell ref="D18:D20"/>
    <mergeCell ref="E18:E20"/>
    <mergeCell ref="A15:A17"/>
    <mergeCell ref="B15:B17"/>
    <mergeCell ref="C15:C17"/>
    <mergeCell ref="D15:D17"/>
    <mergeCell ref="E15:E17"/>
    <mergeCell ref="A24:A26"/>
    <mergeCell ref="B24:B26"/>
    <mergeCell ref="C24:C26"/>
    <mergeCell ref="D24:D26"/>
    <mergeCell ref="E24:E26"/>
    <mergeCell ref="A21:A23"/>
    <mergeCell ref="B21:B23"/>
    <mergeCell ref="C21:C23"/>
    <mergeCell ref="D21:D23"/>
    <mergeCell ref="E21:E23"/>
  </mergeCells>
  <conditionalFormatting sqref="A4">
    <cfRule type="cellIs" dxfId="3" priority="1" stopIfTrue="1" operator="equal">
      <formula>"VAYA A LA HOJA INICIO Y SELECIONE EL PERIODO CORRESPONDIENTE A ESTE INFORME"</formula>
    </cfRule>
  </conditionalFormatting>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tabSelected="1" topLeftCell="A70" zoomScale="80" zoomScaleNormal="80" workbookViewId="0">
      <selection activeCell="I74" sqref="I74"/>
    </sheetView>
  </sheetViews>
  <sheetFormatPr baseColWidth="10" defaultColWidth="11.42578125" defaultRowHeight="13.5"/>
  <cols>
    <col min="1" max="1" width="43.140625" style="236" customWidth="1"/>
    <col min="2" max="2" width="15.28515625" style="236" customWidth="1"/>
    <col min="3" max="3" width="16.140625" style="246" customWidth="1"/>
    <col min="4" max="4" width="16.140625" style="227" customWidth="1"/>
    <col min="5" max="5" width="17.28515625" style="227" customWidth="1"/>
    <col min="6" max="6" width="54" style="297" customWidth="1"/>
    <col min="7" max="7" width="16.28515625" style="236" bestFit="1" customWidth="1"/>
    <col min="8" max="16384" width="11.42578125" style="236"/>
  </cols>
  <sheetData>
    <row r="1" spans="1:6" ht="35.1" customHeight="1">
      <c r="A1" s="443" t="s">
        <v>91</v>
      </c>
      <c r="B1" s="444"/>
      <c r="C1" s="444"/>
      <c r="D1" s="444"/>
      <c r="E1" s="444"/>
      <c r="F1" s="445"/>
    </row>
    <row r="2" spans="1:6" ht="6.75" customHeight="1"/>
    <row r="3" spans="1:6" ht="48.75" customHeight="1">
      <c r="A3" s="446" t="s">
        <v>174</v>
      </c>
      <c r="B3" s="447"/>
      <c r="C3" s="447"/>
      <c r="D3" s="447"/>
      <c r="E3" s="447"/>
      <c r="F3" s="448"/>
    </row>
    <row r="4" spans="1:6" ht="41.25" customHeight="1">
      <c r="A4" s="446" t="s">
        <v>175</v>
      </c>
      <c r="B4" s="447"/>
      <c r="C4" s="447"/>
      <c r="D4" s="447"/>
      <c r="E4" s="447"/>
      <c r="F4" s="448"/>
    </row>
    <row r="5" spans="1:6" ht="25.15" customHeight="1">
      <c r="A5" s="411" t="s">
        <v>113</v>
      </c>
      <c r="B5" s="415" t="s">
        <v>24</v>
      </c>
      <c r="C5" s="417"/>
      <c r="D5" s="455" t="s">
        <v>141</v>
      </c>
      <c r="E5" s="456"/>
      <c r="F5" s="457" t="s">
        <v>17</v>
      </c>
    </row>
    <row r="6" spans="1:6" ht="33" customHeight="1">
      <c r="A6" s="412"/>
      <c r="B6" s="298" t="s">
        <v>120</v>
      </c>
      <c r="C6" s="298" t="s">
        <v>25</v>
      </c>
      <c r="D6" s="298" t="s">
        <v>158</v>
      </c>
      <c r="E6" s="298" t="s">
        <v>21</v>
      </c>
      <c r="F6" s="458"/>
    </row>
    <row r="7" spans="1:6" ht="45" customHeight="1">
      <c r="A7" s="299" t="s">
        <v>249</v>
      </c>
      <c r="B7" s="300" t="s">
        <v>198</v>
      </c>
      <c r="C7" s="301">
        <v>5</v>
      </c>
      <c r="D7" s="232">
        <v>61600</v>
      </c>
      <c r="E7" s="232">
        <v>61600</v>
      </c>
      <c r="F7" s="302" t="s">
        <v>199</v>
      </c>
    </row>
    <row r="8" spans="1:6" ht="45" customHeight="1">
      <c r="A8" s="299" t="s">
        <v>249</v>
      </c>
      <c r="B8" s="300" t="s">
        <v>198</v>
      </c>
      <c r="C8" s="301">
        <v>5</v>
      </c>
      <c r="D8" s="232">
        <v>53760</v>
      </c>
      <c r="E8" s="232">
        <v>53760</v>
      </c>
      <c r="F8" s="302" t="s">
        <v>199</v>
      </c>
    </row>
    <row r="9" spans="1:6" ht="45" customHeight="1">
      <c r="A9" s="299" t="s">
        <v>249</v>
      </c>
      <c r="B9" s="300" t="s">
        <v>198</v>
      </c>
      <c r="C9" s="301">
        <v>5</v>
      </c>
      <c r="D9" s="232">
        <v>53760</v>
      </c>
      <c r="E9" s="232">
        <v>53760</v>
      </c>
      <c r="F9" s="302" t="s">
        <v>199</v>
      </c>
    </row>
    <row r="10" spans="1:6" ht="45" customHeight="1">
      <c r="A10" s="299" t="s">
        <v>249</v>
      </c>
      <c r="B10" s="300" t="s">
        <v>198</v>
      </c>
      <c r="C10" s="301">
        <v>5</v>
      </c>
      <c r="D10" s="232">
        <v>56000</v>
      </c>
      <c r="E10" s="232">
        <v>56000</v>
      </c>
      <c r="F10" s="302" t="s">
        <v>199</v>
      </c>
    </row>
    <row r="11" spans="1:6" ht="45" customHeight="1">
      <c r="A11" s="299" t="s">
        <v>249</v>
      </c>
      <c r="B11" s="300" t="s">
        <v>198</v>
      </c>
      <c r="C11" s="301">
        <v>5</v>
      </c>
      <c r="D11" s="232">
        <v>56000</v>
      </c>
      <c r="E11" s="232">
        <v>56000</v>
      </c>
      <c r="F11" s="302" t="s">
        <v>199</v>
      </c>
    </row>
    <row r="12" spans="1:6" ht="45" customHeight="1">
      <c r="A12" s="299" t="s">
        <v>249</v>
      </c>
      <c r="B12" s="300" t="s">
        <v>198</v>
      </c>
      <c r="C12" s="301">
        <v>5</v>
      </c>
      <c r="D12" s="232">
        <v>56000</v>
      </c>
      <c r="E12" s="232">
        <v>56000</v>
      </c>
      <c r="F12" s="302" t="s">
        <v>199</v>
      </c>
    </row>
    <row r="13" spans="1:6" ht="45" customHeight="1">
      <c r="A13" s="299" t="s">
        <v>249</v>
      </c>
      <c r="B13" s="300" t="s">
        <v>198</v>
      </c>
      <c r="C13" s="301">
        <v>5</v>
      </c>
      <c r="D13" s="232">
        <v>56000</v>
      </c>
      <c r="E13" s="232">
        <v>56000</v>
      </c>
      <c r="F13" s="302" t="s">
        <v>199</v>
      </c>
    </row>
    <row r="14" spans="1:6" ht="45" customHeight="1">
      <c r="A14" s="299" t="s">
        <v>249</v>
      </c>
      <c r="B14" s="300" t="s">
        <v>198</v>
      </c>
      <c r="C14" s="301">
        <v>5</v>
      </c>
      <c r="D14" s="232">
        <v>56000</v>
      </c>
      <c r="E14" s="232">
        <v>56000</v>
      </c>
      <c r="F14" s="302" t="s">
        <v>199</v>
      </c>
    </row>
    <row r="15" spans="1:6" ht="45" customHeight="1">
      <c r="A15" s="299" t="s">
        <v>249</v>
      </c>
      <c r="B15" s="300" t="s">
        <v>198</v>
      </c>
      <c r="C15" s="301">
        <v>5</v>
      </c>
      <c r="D15" s="232">
        <v>50400</v>
      </c>
      <c r="E15" s="232">
        <v>50400</v>
      </c>
      <c r="F15" s="302" t="s">
        <v>199</v>
      </c>
    </row>
    <row r="16" spans="1:6" ht="45" customHeight="1">
      <c r="A16" s="299" t="s">
        <v>249</v>
      </c>
      <c r="B16" s="300" t="s">
        <v>198</v>
      </c>
      <c r="C16" s="301">
        <v>5</v>
      </c>
      <c r="D16" s="232">
        <v>61600</v>
      </c>
      <c r="E16" s="232">
        <v>61600</v>
      </c>
      <c r="F16" s="302" t="s">
        <v>199</v>
      </c>
    </row>
    <row r="17" spans="1:7" ht="45" customHeight="1">
      <c r="A17" s="299" t="s">
        <v>249</v>
      </c>
      <c r="B17" s="300" t="s">
        <v>198</v>
      </c>
      <c r="C17" s="301">
        <v>5</v>
      </c>
      <c r="D17" s="232">
        <v>28000</v>
      </c>
      <c r="E17" s="232">
        <v>28000</v>
      </c>
      <c r="F17" s="302" t="s">
        <v>199</v>
      </c>
      <c r="G17" s="303"/>
    </row>
    <row r="18" spans="1:7" ht="45" customHeight="1">
      <c r="A18" s="299" t="s">
        <v>249</v>
      </c>
      <c r="B18" s="300" t="s">
        <v>198</v>
      </c>
      <c r="C18" s="301">
        <v>5</v>
      </c>
      <c r="D18" s="232">
        <v>33600</v>
      </c>
      <c r="E18" s="232">
        <v>33600</v>
      </c>
      <c r="F18" s="302" t="s">
        <v>199</v>
      </c>
    </row>
    <row r="19" spans="1:7" ht="45" customHeight="1">
      <c r="A19" s="299" t="s">
        <v>249</v>
      </c>
      <c r="B19" s="300" t="s">
        <v>198</v>
      </c>
      <c r="C19" s="301">
        <v>5</v>
      </c>
      <c r="D19" s="232">
        <v>70000</v>
      </c>
      <c r="E19" s="232">
        <v>70000</v>
      </c>
      <c r="F19" s="302" t="s">
        <v>199</v>
      </c>
    </row>
    <row r="20" spans="1:7" ht="45" customHeight="1">
      <c r="A20" s="299" t="s">
        <v>249</v>
      </c>
      <c r="B20" s="300" t="s">
        <v>198</v>
      </c>
      <c r="C20" s="301">
        <v>5</v>
      </c>
      <c r="D20" s="232">
        <v>50400</v>
      </c>
      <c r="E20" s="232">
        <v>50400</v>
      </c>
      <c r="F20" s="302" t="s">
        <v>199</v>
      </c>
    </row>
    <row r="21" spans="1:7" ht="45" customHeight="1">
      <c r="A21" s="299" t="s">
        <v>249</v>
      </c>
      <c r="B21" s="300" t="s">
        <v>198</v>
      </c>
      <c r="C21" s="301">
        <v>5</v>
      </c>
      <c r="D21" s="232">
        <v>50400</v>
      </c>
      <c r="E21" s="232">
        <v>50400</v>
      </c>
      <c r="F21" s="302" t="s">
        <v>199</v>
      </c>
    </row>
    <row r="22" spans="1:7" ht="45" customHeight="1">
      <c r="A22" s="299" t="s">
        <v>249</v>
      </c>
      <c r="B22" s="300" t="s">
        <v>198</v>
      </c>
      <c r="C22" s="301">
        <v>5</v>
      </c>
      <c r="D22" s="232">
        <v>50400</v>
      </c>
      <c r="E22" s="232">
        <v>50400</v>
      </c>
      <c r="F22" s="302" t="s">
        <v>199</v>
      </c>
    </row>
    <row r="23" spans="1:7" ht="45" customHeight="1">
      <c r="A23" s="299" t="s">
        <v>249</v>
      </c>
      <c r="B23" s="300" t="s">
        <v>198</v>
      </c>
      <c r="C23" s="301">
        <v>5</v>
      </c>
      <c r="D23" s="232">
        <v>50400</v>
      </c>
      <c r="E23" s="232">
        <v>50400</v>
      </c>
      <c r="F23" s="302" t="s">
        <v>199</v>
      </c>
    </row>
    <row r="24" spans="1:7" ht="45" customHeight="1">
      <c r="A24" s="299" t="s">
        <v>249</v>
      </c>
      <c r="B24" s="300" t="s">
        <v>198</v>
      </c>
      <c r="C24" s="301">
        <v>5</v>
      </c>
      <c r="D24" s="232">
        <v>33600</v>
      </c>
      <c r="E24" s="232">
        <v>33600</v>
      </c>
      <c r="F24" s="302" t="s">
        <v>199</v>
      </c>
    </row>
    <row r="25" spans="1:7" ht="45" customHeight="1">
      <c r="A25" s="299" t="s">
        <v>249</v>
      </c>
      <c r="B25" s="300" t="s">
        <v>198</v>
      </c>
      <c r="C25" s="301">
        <v>5</v>
      </c>
      <c r="D25" s="232">
        <v>61600</v>
      </c>
      <c r="E25" s="232">
        <v>61600</v>
      </c>
      <c r="F25" s="302" t="s">
        <v>199</v>
      </c>
    </row>
    <row r="26" spans="1:7" ht="45" customHeight="1">
      <c r="A26" s="299" t="s">
        <v>249</v>
      </c>
      <c r="B26" s="300" t="s">
        <v>198</v>
      </c>
      <c r="C26" s="301">
        <v>5</v>
      </c>
      <c r="D26" s="232">
        <v>39200</v>
      </c>
      <c r="E26" s="232">
        <v>39200</v>
      </c>
      <c r="F26" s="302" t="s">
        <v>199</v>
      </c>
    </row>
    <row r="27" spans="1:7" ht="45" customHeight="1">
      <c r="A27" s="299" t="s">
        <v>249</v>
      </c>
      <c r="B27" s="300" t="s">
        <v>198</v>
      </c>
      <c r="C27" s="301">
        <v>5</v>
      </c>
      <c r="D27" s="232">
        <v>56000</v>
      </c>
      <c r="E27" s="232">
        <v>56000</v>
      </c>
      <c r="F27" s="302" t="s">
        <v>199</v>
      </c>
    </row>
    <row r="28" spans="1:7" ht="45" customHeight="1">
      <c r="A28" s="299" t="s">
        <v>249</v>
      </c>
      <c r="B28" s="300" t="s">
        <v>198</v>
      </c>
      <c r="C28" s="301">
        <v>5</v>
      </c>
      <c r="D28" s="232">
        <v>50400</v>
      </c>
      <c r="E28" s="232">
        <v>50400</v>
      </c>
      <c r="F28" s="302" t="s">
        <v>199</v>
      </c>
    </row>
    <row r="29" spans="1:7" ht="45" customHeight="1">
      <c r="A29" s="299" t="s">
        <v>249</v>
      </c>
      <c r="B29" s="300" t="s">
        <v>198</v>
      </c>
      <c r="C29" s="301">
        <v>5</v>
      </c>
      <c r="D29" s="232">
        <v>61600</v>
      </c>
      <c r="E29" s="232">
        <v>61600</v>
      </c>
      <c r="F29" s="302" t="s">
        <v>199</v>
      </c>
    </row>
    <row r="30" spans="1:7" ht="45" customHeight="1">
      <c r="A30" s="299" t="s">
        <v>249</v>
      </c>
      <c r="B30" s="300" t="s">
        <v>198</v>
      </c>
      <c r="C30" s="301">
        <v>5</v>
      </c>
      <c r="D30" s="232">
        <v>50400</v>
      </c>
      <c r="E30" s="232">
        <v>50400</v>
      </c>
      <c r="F30" s="302" t="s">
        <v>199</v>
      </c>
    </row>
    <row r="31" spans="1:7" ht="45" customHeight="1">
      <c r="A31" s="299" t="s">
        <v>249</v>
      </c>
      <c r="B31" s="300" t="s">
        <v>198</v>
      </c>
      <c r="C31" s="301">
        <v>5</v>
      </c>
      <c r="D31" s="232">
        <v>54880</v>
      </c>
      <c r="E31" s="232">
        <v>54880</v>
      </c>
      <c r="F31" s="302" t="s">
        <v>199</v>
      </c>
    </row>
    <row r="32" spans="1:7" ht="45" customHeight="1">
      <c r="A32" s="299" t="s">
        <v>249</v>
      </c>
      <c r="B32" s="300" t="s">
        <v>198</v>
      </c>
      <c r="C32" s="301">
        <v>5</v>
      </c>
      <c r="D32" s="232">
        <v>28000</v>
      </c>
      <c r="E32" s="232">
        <v>28000</v>
      </c>
      <c r="F32" s="302" t="s">
        <v>199</v>
      </c>
    </row>
    <row r="33" spans="1:6" ht="45" customHeight="1">
      <c r="A33" s="299" t="s">
        <v>249</v>
      </c>
      <c r="B33" s="300" t="s">
        <v>198</v>
      </c>
      <c r="C33" s="301">
        <v>5</v>
      </c>
      <c r="D33" s="232">
        <v>56000</v>
      </c>
      <c r="E33" s="232">
        <v>56000</v>
      </c>
      <c r="F33" s="302" t="s">
        <v>199</v>
      </c>
    </row>
    <row r="34" spans="1:6" ht="45" customHeight="1">
      <c r="A34" s="299" t="s">
        <v>249</v>
      </c>
      <c r="B34" s="300" t="s">
        <v>198</v>
      </c>
      <c r="C34" s="301">
        <v>5</v>
      </c>
      <c r="D34" s="232">
        <v>56000</v>
      </c>
      <c r="E34" s="232">
        <v>56000</v>
      </c>
      <c r="F34" s="302" t="s">
        <v>199</v>
      </c>
    </row>
    <row r="35" spans="1:6" ht="45" customHeight="1">
      <c r="A35" s="299" t="s">
        <v>249</v>
      </c>
      <c r="B35" s="300" t="s">
        <v>198</v>
      </c>
      <c r="C35" s="301">
        <v>5</v>
      </c>
      <c r="D35" s="232">
        <v>28000</v>
      </c>
      <c r="E35" s="232">
        <v>28000</v>
      </c>
      <c r="F35" s="302" t="s">
        <v>199</v>
      </c>
    </row>
    <row r="36" spans="1:6" ht="45" customHeight="1">
      <c r="A36" s="299" t="s">
        <v>249</v>
      </c>
      <c r="B36" s="300" t="s">
        <v>198</v>
      </c>
      <c r="C36" s="301">
        <v>5</v>
      </c>
      <c r="D36" s="232">
        <v>100800</v>
      </c>
      <c r="E36" s="232">
        <v>100800</v>
      </c>
      <c r="F36" s="302" t="s">
        <v>199</v>
      </c>
    </row>
    <row r="37" spans="1:6" ht="45" customHeight="1">
      <c r="A37" s="299" t="s">
        <v>249</v>
      </c>
      <c r="B37" s="300" t="s">
        <v>198</v>
      </c>
      <c r="C37" s="301">
        <v>5</v>
      </c>
      <c r="D37" s="232">
        <v>84000</v>
      </c>
      <c r="E37" s="232">
        <v>84000</v>
      </c>
      <c r="F37" s="302" t="s">
        <v>199</v>
      </c>
    </row>
    <row r="38" spans="1:6" ht="45" customHeight="1">
      <c r="A38" s="299" t="s">
        <v>249</v>
      </c>
      <c r="B38" s="300" t="s">
        <v>198</v>
      </c>
      <c r="C38" s="301">
        <v>5</v>
      </c>
      <c r="D38" s="232">
        <v>39200</v>
      </c>
      <c r="E38" s="232">
        <v>39200</v>
      </c>
      <c r="F38" s="302" t="s">
        <v>199</v>
      </c>
    </row>
    <row r="39" spans="1:6" ht="45" customHeight="1">
      <c r="A39" s="299" t="s">
        <v>249</v>
      </c>
      <c r="B39" s="300" t="s">
        <v>198</v>
      </c>
      <c r="C39" s="301">
        <v>5</v>
      </c>
      <c r="D39" s="232">
        <v>67200</v>
      </c>
      <c r="E39" s="232">
        <v>67200</v>
      </c>
      <c r="F39" s="302" t="s">
        <v>199</v>
      </c>
    </row>
    <row r="40" spans="1:6" ht="45" customHeight="1">
      <c r="A40" s="299" t="s">
        <v>249</v>
      </c>
      <c r="B40" s="300" t="s">
        <v>198</v>
      </c>
      <c r="C40" s="301">
        <v>5</v>
      </c>
      <c r="D40" s="232">
        <v>33600</v>
      </c>
      <c r="E40" s="232">
        <v>33600</v>
      </c>
      <c r="F40" s="302" t="s">
        <v>199</v>
      </c>
    </row>
    <row r="41" spans="1:6" ht="45" customHeight="1">
      <c r="A41" s="299" t="s">
        <v>249</v>
      </c>
      <c r="B41" s="300" t="s">
        <v>198</v>
      </c>
      <c r="C41" s="301">
        <v>5</v>
      </c>
      <c r="D41" s="232">
        <v>50400</v>
      </c>
      <c r="E41" s="232">
        <v>50400</v>
      </c>
      <c r="F41" s="302" t="s">
        <v>199</v>
      </c>
    </row>
    <row r="42" spans="1:6" ht="45" customHeight="1">
      <c r="A42" s="299" t="s">
        <v>249</v>
      </c>
      <c r="B42" s="300" t="s">
        <v>198</v>
      </c>
      <c r="C42" s="301">
        <v>5</v>
      </c>
      <c r="D42" s="232">
        <v>44800</v>
      </c>
      <c r="E42" s="232">
        <v>44800</v>
      </c>
      <c r="F42" s="302" t="s">
        <v>199</v>
      </c>
    </row>
    <row r="43" spans="1:6" ht="45" customHeight="1">
      <c r="A43" s="299" t="s">
        <v>249</v>
      </c>
      <c r="B43" s="300" t="s">
        <v>198</v>
      </c>
      <c r="C43" s="301">
        <v>5</v>
      </c>
      <c r="D43" s="232">
        <v>53200</v>
      </c>
      <c r="E43" s="232">
        <v>53200</v>
      </c>
      <c r="F43" s="302" t="s">
        <v>199</v>
      </c>
    </row>
    <row r="44" spans="1:6" ht="45" customHeight="1">
      <c r="A44" s="299" t="s">
        <v>249</v>
      </c>
      <c r="B44" s="300" t="s">
        <v>198</v>
      </c>
      <c r="C44" s="301">
        <v>5</v>
      </c>
      <c r="D44" s="232">
        <v>44800</v>
      </c>
      <c r="E44" s="232">
        <v>44800</v>
      </c>
      <c r="F44" s="302" t="s">
        <v>199</v>
      </c>
    </row>
    <row r="45" spans="1:6" ht="45" customHeight="1">
      <c r="A45" s="299" t="s">
        <v>249</v>
      </c>
      <c r="B45" s="300" t="s">
        <v>198</v>
      </c>
      <c r="C45" s="301">
        <v>5</v>
      </c>
      <c r="D45" s="232">
        <v>50400</v>
      </c>
      <c r="E45" s="232">
        <v>50400</v>
      </c>
      <c r="F45" s="302" t="s">
        <v>199</v>
      </c>
    </row>
    <row r="46" spans="1:6" ht="45" customHeight="1">
      <c r="A46" s="299" t="s">
        <v>249</v>
      </c>
      <c r="B46" s="300" t="s">
        <v>198</v>
      </c>
      <c r="C46" s="301">
        <v>5</v>
      </c>
      <c r="D46" s="232">
        <v>56000</v>
      </c>
      <c r="E46" s="232">
        <v>56000</v>
      </c>
      <c r="F46" s="302" t="s">
        <v>199</v>
      </c>
    </row>
    <row r="47" spans="1:6" ht="45" customHeight="1">
      <c r="A47" s="299" t="s">
        <v>249</v>
      </c>
      <c r="B47" s="300" t="s">
        <v>198</v>
      </c>
      <c r="C47" s="301">
        <v>5</v>
      </c>
      <c r="D47" s="232">
        <v>28000</v>
      </c>
      <c r="E47" s="232">
        <v>28000</v>
      </c>
      <c r="F47" s="302" t="s">
        <v>199</v>
      </c>
    </row>
    <row r="48" spans="1:6" ht="45" customHeight="1">
      <c r="A48" s="299" t="s">
        <v>249</v>
      </c>
      <c r="B48" s="300" t="s">
        <v>198</v>
      </c>
      <c r="C48" s="301">
        <v>5</v>
      </c>
      <c r="D48" s="232">
        <v>33600</v>
      </c>
      <c r="E48" s="232">
        <v>33600</v>
      </c>
      <c r="F48" s="302" t="s">
        <v>199</v>
      </c>
    </row>
    <row r="49" spans="1:6" ht="45" customHeight="1">
      <c r="A49" s="299" t="s">
        <v>249</v>
      </c>
      <c r="B49" s="300" t="s">
        <v>198</v>
      </c>
      <c r="C49" s="301">
        <v>5</v>
      </c>
      <c r="D49" s="232">
        <v>50400</v>
      </c>
      <c r="E49" s="232">
        <v>50400</v>
      </c>
      <c r="F49" s="302" t="s">
        <v>199</v>
      </c>
    </row>
    <row r="50" spans="1:6" ht="45" customHeight="1">
      <c r="A50" s="299" t="s">
        <v>249</v>
      </c>
      <c r="B50" s="300" t="s">
        <v>198</v>
      </c>
      <c r="C50" s="301">
        <v>5</v>
      </c>
      <c r="D50" s="232">
        <v>39200</v>
      </c>
      <c r="E50" s="232">
        <v>39200</v>
      </c>
      <c r="F50" s="302" t="s">
        <v>199</v>
      </c>
    </row>
    <row r="51" spans="1:6" ht="45" customHeight="1">
      <c r="A51" s="299" t="s">
        <v>249</v>
      </c>
      <c r="B51" s="300" t="s">
        <v>198</v>
      </c>
      <c r="C51" s="301">
        <v>5</v>
      </c>
      <c r="D51" s="232">
        <v>50000</v>
      </c>
      <c r="E51" s="232">
        <v>50000</v>
      </c>
      <c r="F51" s="302" t="s">
        <v>200</v>
      </c>
    </row>
    <row r="52" spans="1:6" ht="45" customHeight="1">
      <c r="A52" s="299" t="s">
        <v>249</v>
      </c>
      <c r="B52" s="300" t="s">
        <v>198</v>
      </c>
      <c r="C52" s="301">
        <v>5</v>
      </c>
      <c r="D52" s="232">
        <v>56000</v>
      </c>
      <c r="E52" s="232">
        <v>56000</v>
      </c>
      <c r="F52" s="302" t="s">
        <v>200</v>
      </c>
    </row>
    <row r="53" spans="1:6" ht="45" customHeight="1">
      <c r="A53" s="299" t="s">
        <v>249</v>
      </c>
      <c r="B53" s="300" t="s">
        <v>198</v>
      </c>
      <c r="C53" s="301">
        <v>5</v>
      </c>
      <c r="D53" s="232">
        <v>48000</v>
      </c>
      <c r="E53" s="232">
        <v>48000</v>
      </c>
      <c r="F53" s="302" t="s">
        <v>200</v>
      </c>
    </row>
    <row r="54" spans="1:6" ht="45" customHeight="1">
      <c r="A54" s="299" t="s">
        <v>249</v>
      </c>
      <c r="B54" s="300" t="s">
        <v>198</v>
      </c>
      <c r="C54" s="301">
        <v>5</v>
      </c>
      <c r="D54" s="232">
        <v>72000</v>
      </c>
      <c r="E54" s="232">
        <v>72000</v>
      </c>
      <c r="F54" s="302" t="s">
        <v>200</v>
      </c>
    </row>
    <row r="55" spans="1:6" ht="45" customHeight="1">
      <c r="A55" s="299" t="s">
        <v>249</v>
      </c>
      <c r="B55" s="300" t="s">
        <v>198</v>
      </c>
      <c r="C55" s="301">
        <v>5</v>
      </c>
      <c r="D55" s="232">
        <v>40000</v>
      </c>
      <c r="E55" s="232">
        <v>40000</v>
      </c>
      <c r="F55" s="302" t="s">
        <v>200</v>
      </c>
    </row>
    <row r="56" spans="1:6" ht="45" customHeight="1">
      <c r="A56" s="299" t="s">
        <v>249</v>
      </c>
      <c r="B56" s="300" t="s">
        <v>198</v>
      </c>
      <c r="C56" s="301">
        <v>5</v>
      </c>
      <c r="D56" s="232">
        <v>80000</v>
      </c>
      <c r="E56" s="232">
        <v>80000</v>
      </c>
      <c r="F56" s="302" t="s">
        <v>200</v>
      </c>
    </row>
    <row r="57" spans="1:6" ht="45" customHeight="1">
      <c r="A57" s="299" t="s">
        <v>249</v>
      </c>
      <c r="B57" s="300" t="s">
        <v>198</v>
      </c>
      <c r="C57" s="301">
        <v>5</v>
      </c>
      <c r="D57" s="232">
        <v>72000</v>
      </c>
      <c r="E57" s="232">
        <v>72000</v>
      </c>
      <c r="F57" s="302" t="s">
        <v>200</v>
      </c>
    </row>
    <row r="58" spans="1:6" ht="45" customHeight="1">
      <c r="A58" s="299" t="s">
        <v>249</v>
      </c>
      <c r="B58" s="300" t="s">
        <v>198</v>
      </c>
      <c r="C58" s="301">
        <v>5</v>
      </c>
      <c r="D58" s="232">
        <v>56000</v>
      </c>
      <c r="E58" s="232">
        <v>56000</v>
      </c>
      <c r="F58" s="302" t="s">
        <v>200</v>
      </c>
    </row>
    <row r="59" spans="1:6" ht="45" customHeight="1">
      <c r="A59" s="299" t="s">
        <v>249</v>
      </c>
      <c r="B59" s="300" t="s">
        <v>198</v>
      </c>
      <c r="C59" s="301">
        <v>5</v>
      </c>
      <c r="D59" s="232">
        <v>56000</v>
      </c>
      <c r="E59" s="232">
        <v>56000</v>
      </c>
      <c r="F59" s="302" t="s">
        <v>200</v>
      </c>
    </row>
    <row r="60" spans="1:6" ht="45" customHeight="1">
      <c r="A60" s="299" t="s">
        <v>249</v>
      </c>
      <c r="B60" s="300" t="s">
        <v>198</v>
      </c>
      <c r="C60" s="301">
        <v>5</v>
      </c>
      <c r="D60" s="232">
        <v>72000</v>
      </c>
      <c r="E60" s="232">
        <v>72000</v>
      </c>
      <c r="F60" s="302" t="s">
        <v>200</v>
      </c>
    </row>
    <row r="61" spans="1:6" ht="45" customHeight="1">
      <c r="A61" s="299" t="s">
        <v>249</v>
      </c>
      <c r="B61" s="300" t="s">
        <v>198</v>
      </c>
      <c r="C61" s="301">
        <v>5</v>
      </c>
      <c r="D61" s="232">
        <v>48000</v>
      </c>
      <c r="E61" s="232">
        <v>48000</v>
      </c>
      <c r="F61" s="302" t="s">
        <v>200</v>
      </c>
    </row>
    <row r="62" spans="1:6" ht="45" customHeight="1">
      <c r="A62" s="299" t="s">
        <v>249</v>
      </c>
      <c r="B62" s="300" t="s">
        <v>198</v>
      </c>
      <c r="C62" s="301">
        <v>5</v>
      </c>
      <c r="D62" s="232">
        <v>40000</v>
      </c>
      <c r="E62" s="232">
        <v>40000</v>
      </c>
      <c r="F62" s="302" t="s">
        <v>200</v>
      </c>
    </row>
    <row r="63" spans="1:6" ht="45" customHeight="1">
      <c r="A63" s="299" t="s">
        <v>249</v>
      </c>
      <c r="B63" s="300" t="s">
        <v>198</v>
      </c>
      <c r="C63" s="301">
        <v>5</v>
      </c>
      <c r="D63" s="232">
        <v>88000</v>
      </c>
      <c r="E63" s="232">
        <v>88000</v>
      </c>
      <c r="F63" s="302" t="s">
        <v>200</v>
      </c>
    </row>
    <row r="64" spans="1:6" ht="45" customHeight="1">
      <c r="A64" s="299" t="s">
        <v>249</v>
      </c>
      <c r="B64" s="300" t="s">
        <v>198</v>
      </c>
      <c r="C64" s="301">
        <v>5</v>
      </c>
      <c r="D64" s="232">
        <v>72000</v>
      </c>
      <c r="E64" s="232">
        <v>72000</v>
      </c>
      <c r="F64" s="302" t="s">
        <v>200</v>
      </c>
    </row>
    <row r="65" spans="1:7" ht="45" customHeight="1">
      <c r="A65" s="299" t="s">
        <v>249</v>
      </c>
      <c r="B65" s="300" t="s">
        <v>198</v>
      </c>
      <c r="C65" s="301">
        <v>5</v>
      </c>
      <c r="D65" s="232">
        <v>70000</v>
      </c>
      <c r="E65" s="232">
        <v>70000</v>
      </c>
      <c r="F65" s="302" t="s">
        <v>200</v>
      </c>
    </row>
    <row r="66" spans="1:7" ht="45" customHeight="1">
      <c r="A66" s="299" t="s">
        <v>249</v>
      </c>
      <c r="B66" s="300" t="s">
        <v>198</v>
      </c>
      <c r="C66" s="301">
        <v>5</v>
      </c>
      <c r="D66" s="232">
        <v>72000</v>
      </c>
      <c r="E66" s="232">
        <v>72000</v>
      </c>
      <c r="F66" s="302" t="s">
        <v>200</v>
      </c>
    </row>
    <row r="67" spans="1:7" ht="45" customHeight="1">
      <c r="A67" s="299" t="s">
        <v>249</v>
      </c>
      <c r="B67" s="300" t="s">
        <v>198</v>
      </c>
      <c r="C67" s="301">
        <v>5</v>
      </c>
      <c r="D67" s="232">
        <v>56000</v>
      </c>
      <c r="E67" s="232">
        <v>56000</v>
      </c>
      <c r="F67" s="302" t="s">
        <v>200</v>
      </c>
    </row>
    <row r="68" spans="1:7" ht="45" customHeight="1">
      <c r="A68" s="299" t="s">
        <v>249</v>
      </c>
      <c r="B68" s="300" t="s">
        <v>198</v>
      </c>
      <c r="C68" s="301">
        <v>5</v>
      </c>
      <c r="D68" s="232">
        <v>64000</v>
      </c>
      <c r="E68" s="232">
        <v>64000</v>
      </c>
      <c r="F68" s="302" t="s">
        <v>200</v>
      </c>
    </row>
    <row r="69" spans="1:7" ht="80.099999999999994" customHeight="1">
      <c r="A69" s="299" t="s">
        <v>249</v>
      </c>
      <c r="B69" s="300" t="s">
        <v>198</v>
      </c>
      <c r="C69" s="301">
        <v>5</v>
      </c>
      <c r="D69" s="232">
        <v>95200</v>
      </c>
      <c r="E69" s="232">
        <v>95200</v>
      </c>
      <c r="F69" s="302" t="s">
        <v>201</v>
      </c>
    </row>
    <row r="70" spans="1:7" ht="80.099999999999994" customHeight="1">
      <c r="A70" s="299" t="s">
        <v>249</v>
      </c>
      <c r="B70" s="300" t="s">
        <v>198</v>
      </c>
      <c r="C70" s="301">
        <v>5</v>
      </c>
      <c r="D70" s="232">
        <v>72800</v>
      </c>
      <c r="E70" s="232">
        <v>72800</v>
      </c>
      <c r="F70" s="302" t="s">
        <v>201</v>
      </c>
    </row>
    <row r="71" spans="1:7" ht="80.099999999999994" customHeight="1">
      <c r="A71" s="299" t="s">
        <v>249</v>
      </c>
      <c r="B71" s="300" t="s">
        <v>198</v>
      </c>
      <c r="C71" s="301">
        <v>5</v>
      </c>
      <c r="D71" s="232">
        <v>22400</v>
      </c>
      <c r="E71" s="232">
        <v>22400</v>
      </c>
      <c r="F71" s="302" t="s">
        <v>201</v>
      </c>
    </row>
    <row r="72" spans="1:7" ht="80.099999999999994" customHeight="1">
      <c r="A72" s="299" t="s">
        <v>249</v>
      </c>
      <c r="B72" s="300" t="s">
        <v>198</v>
      </c>
      <c r="C72" s="301">
        <v>5</v>
      </c>
      <c r="D72" s="232">
        <v>44800</v>
      </c>
      <c r="E72" s="232">
        <v>44800</v>
      </c>
      <c r="F72" s="302" t="s">
        <v>201</v>
      </c>
    </row>
    <row r="73" spans="1:7" ht="80.099999999999994" customHeight="1">
      <c r="A73" s="299" t="s">
        <v>249</v>
      </c>
      <c r="B73" s="300" t="s">
        <v>198</v>
      </c>
      <c r="C73" s="301">
        <v>5</v>
      </c>
      <c r="D73" s="232">
        <v>56000</v>
      </c>
      <c r="E73" s="232">
        <v>56000</v>
      </c>
      <c r="F73" s="302" t="s">
        <v>201</v>
      </c>
    </row>
    <row r="74" spans="1:7" ht="80.099999999999994" customHeight="1">
      <c r="A74" s="299" t="s">
        <v>249</v>
      </c>
      <c r="B74" s="300" t="s">
        <v>198</v>
      </c>
      <c r="C74" s="301">
        <v>5</v>
      </c>
      <c r="D74" s="232">
        <v>44800</v>
      </c>
      <c r="E74" s="232">
        <v>44800</v>
      </c>
      <c r="F74" s="302" t="s">
        <v>201</v>
      </c>
    </row>
    <row r="75" spans="1:7" ht="80.099999999999994" customHeight="1">
      <c r="A75" s="299" t="s">
        <v>249</v>
      </c>
      <c r="B75" s="300" t="s">
        <v>198</v>
      </c>
      <c r="C75" s="301">
        <v>5</v>
      </c>
      <c r="D75" s="232">
        <v>50400</v>
      </c>
      <c r="E75" s="232">
        <v>50400</v>
      </c>
      <c r="F75" s="302" t="s">
        <v>201</v>
      </c>
    </row>
    <row r="76" spans="1:7" ht="80.099999999999994" customHeight="1">
      <c r="A76" s="299" t="s">
        <v>249</v>
      </c>
      <c r="B76" s="300" t="s">
        <v>198</v>
      </c>
      <c r="C76" s="301">
        <v>5</v>
      </c>
      <c r="D76" s="232">
        <v>61600</v>
      </c>
      <c r="E76" s="232">
        <v>61600</v>
      </c>
      <c r="F76" s="302" t="s">
        <v>201</v>
      </c>
      <c r="G76" s="303">
        <f>+E76+E75+E74+E73+E72+E71+E70+E69</f>
        <v>448000</v>
      </c>
    </row>
    <row r="77" spans="1:7" ht="90" customHeight="1">
      <c r="A77" s="299" t="s">
        <v>249</v>
      </c>
      <c r="B77" s="300" t="s">
        <v>198</v>
      </c>
      <c r="C77" s="301">
        <v>5</v>
      </c>
      <c r="D77" s="232">
        <v>40000</v>
      </c>
      <c r="E77" s="232">
        <v>40000</v>
      </c>
      <c r="F77" s="302" t="s">
        <v>202</v>
      </c>
    </row>
    <row r="78" spans="1:7" ht="90" customHeight="1">
      <c r="A78" s="299" t="s">
        <v>249</v>
      </c>
      <c r="B78" s="300" t="s">
        <v>198</v>
      </c>
      <c r="C78" s="301">
        <v>5</v>
      </c>
      <c r="D78" s="232">
        <v>80000</v>
      </c>
      <c r="E78" s="232">
        <v>80000</v>
      </c>
      <c r="F78" s="302" t="s">
        <v>202</v>
      </c>
    </row>
    <row r="79" spans="1:7" ht="90" customHeight="1">
      <c r="A79" s="299" t="s">
        <v>249</v>
      </c>
      <c r="B79" s="300" t="s">
        <v>198</v>
      </c>
      <c r="C79" s="301">
        <v>5</v>
      </c>
      <c r="D79" s="232">
        <v>80000</v>
      </c>
      <c r="E79" s="232">
        <v>80000</v>
      </c>
      <c r="F79" s="302" t="s">
        <v>202</v>
      </c>
    </row>
    <row r="80" spans="1:7" ht="90" customHeight="1">
      <c r="A80" s="299" t="s">
        <v>249</v>
      </c>
      <c r="B80" s="300" t="s">
        <v>198</v>
      </c>
      <c r="C80" s="301">
        <v>5</v>
      </c>
      <c r="D80" s="232">
        <v>80000</v>
      </c>
      <c r="E80" s="232">
        <v>80000</v>
      </c>
      <c r="F80" s="302" t="s">
        <v>202</v>
      </c>
    </row>
    <row r="81" spans="1:7" ht="90" customHeight="1">
      <c r="A81" s="299" t="s">
        <v>249</v>
      </c>
      <c r="B81" s="300" t="s">
        <v>198</v>
      </c>
      <c r="C81" s="301">
        <v>5</v>
      </c>
      <c r="D81" s="232">
        <v>100000</v>
      </c>
      <c r="E81" s="232">
        <v>100000</v>
      </c>
      <c r="F81" s="302" t="s">
        <v>202</v>
      </c>
    </row>
    <row r="82" spans="1:7" ht="90" customHeight="1">
      <c r="A82" s="299" t="s">
        <v>249</v>
      </c>
      <c r="B82" s="300" t="s">
        <v>198</v>
      </c>
      <c r="C82" s="301">
        <v>5</v>
      </c>
      <c r="D82" s="232">
        <v>95000</v>
      </c>
      <c r="E82" s="232">
        <v>95000</v>
      </c>
      <c r="F82" s="302" t="s">
        <v>202</v>
      </c>
    </row>
    <row r="83" spans="1:7" ht="90" customHeight="1">
      <c r="A83" s="299" t="s">
        <v>249</v>
      </c>
      <c r="B83" s="300" t="s">
        <v>198</v>
      </c>
      <c r="C83" s="301">
        <v>5</v>
      </c>
      <c r="D83" s="232">
        <v>95000</v>
      </c>
      <c r="E83" s="232">
        <v>95000</v>
      </c>
      <c r="F83" s="302" t="s">
        <v>202</v>
      </c>
    </row>
    <row r="84" spans="1:7" ht="90" customHeight="1">
      <c r="A84" s="299" t="s">
        <v>249</v>
      </c>
      <c r="B84" s="300" t="s">
        <v>198</v>
      </c>
      <c r="C84" s="301">
        <v>5</v>
      </c>
      <c r="D84" s="232">
        <v>70000</v>
      </c>
      <c r="E84" s="232">
        <v>70000</v>
      </c>
      <c r="F84" s="302" t="s">
        <v>202</v>
      </c>
    </row>
    <row r="85" spans="1:7" ht="90" customHeight="1">
      <c r="A85" s="299" t="s">
        <v>249</v>
      </c>
      <c r="B85" s="300" t="s">
        <v>198</v>
      </c>
      <c r="C85" s="301">
        <v>5</v>
      </c>
      <c r="D85" s="232">
        <v>60000</v>
      </c>
      <c r="E85" s="232">
        <v>60000</v>
      </c>
      <c r="F85" s="302" t="s">
        <v>202</v>
      </c>
    </row>
    <row r="86" spans="1:7" ht="90" customHeight="1">
      <c r="A86" s="299" t="s">
        <v>249</v>
      </c>
      <c r="B86" s="300" t="s">
        <v>198</v>
      </c>
      <c r="C86" s="301">
        <v>5</v>
      </c>
      <c r="D86" s="232">
        <v>40000</v>
      </c>
      <c r="E86" s="232">
        <v>40000</v>
      </c>
      <c r="F86" s="302" t="s">
        <v>202</v>
      </c>
    </row>
    <row r="87" spans="1:7" ht="90" customHeight="1">
      <c r="A87" s="299" t="s">
        <v>249</v>
      </c>
      <c r="B87" s="300" t="s">
        <v>198</v>
      </c>
      <c r="C87" s="301">
        <v>5</v>
      </c>
      <c r="D87" s="232">
        <v>80000</v>
      </c>
      <c r="E87" s="232">
        <v>80000</v>
      </c>
      <c r="F87" s="302" t="s">
        <v>202</v>
      </c>
      <c r="G87" s="303">
        <f>+E87+E86+E85+E84+E83+E82+E81+E80+E79+E78+E77</f>
        <v>820000</v>
      </c>
    </row>
    <row r="88" spans="1:7" ht="80.099999999999994" customHeight="1">
      <c r="A88" s="299" t="s">
        <v>250</v>
      </c>
      <c r="B88" s="300"/>
      <c r="C88" s="301"/>
      <c r="D88" s="232">
        <f>+SUM(D7:D87)</f>
        <v>4625600</v>
      </c>
      <c r="E88" s="232">
        <f>+SUM(E7:E87)</f>
        <v>4625600</v>
      </c>
      <c r="F88" s="302"/>
    </row>
    <row r="89" spans="1:7">
      <c r="A89" s="292"/>
      <c r="B89" s="304"/>
      <c r="C89" s="305"/>
      <c r="D89" s="229"/>
      <c r="E89" s="229"/>
    </row>
    <row r="91" spans="1:7">
      <c r="A91" s="293"/>
      <c r="C91" s="294"/>
      <c r="D91" s="230"/>
      <c r="F91" s="306"/>
    </row>
    <row r="92" spans="1:7">
      <c r="A92" s="295"/>
      <c r="C92" s="296"/>
      <c r="D92" s="231"/>
      <c r="F92" s="306"/>
    </row>
  </sheetData>
  <mergeCells count="7">
    <mergeCell ref="A1:F1"/>
    <mergeCell ref="A3:F3"/>
    <mergeCell ref="A4:F4"/>
    <mergeCell ref="A5:A6"/>
    <mergeCell ref="B5:C5"/>
    <mergeCell ref="D5:E5"/>
    <mergeCell ref="F5:F6"/>
  </mergeCells>
  <conditionalFormatting sqref="A4">
    <cfRule type="cellIs" dxfId="2" priority="1" stopIfTrue="1" operator="equal">
      <formula>"VAYA A LA HOJA INICIO Y SELECIONE EL PERIODO CORRESPONDIENTE A ESTE INFORME"</formula>
    </cfRule>
  </conditionalFormatting>
  <pageMargins left="0.49212598425196852" right="0.49212598425196852"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view="pageLayout" zoomScaleNormal="80" workbookViewId="0">
      <selection activeCell="C40" sqref="C40"/>
    </sheetView>
  </sheetViews>
  <sheetFormatPr baseColWidth="10" defaultColWidth="11.42578125" defaultRowHeight="13.5"/>
  <cols>
    <col min="1" max="1" width="40.7109375" style="1" customWidth="1"/>
    <col min="2" max="5" width="13.7109375" style="1" customWidth="1"/>
    <col min="6" max="6" width="45.7109375" style="1" customWidth="1"/>
    <col min="7" max="16384" width="11.42578125" style="1"/>
  </cols>
  <sheetData>
    <row r="1" spans="1:6" ht="35.1" customHeight="1">
      <c r="A1" s="328" t="s">
        <v>93</v>
      </c>
      <c r="B1" s="329"/>
      <c r="C1" s="329"/>
      <c r="D1" s="329"/>
      <c r="E1" s="329"/>
      <c r="F1" s="330"/>
    </row>
    <row r="2" spans="1:6" ht="6.75" customHeight="1"/>
    <row r="3" spans="1:6" ht="20.100000000000001" customHeight="1">
      <c r="A3" s="331" t="s">
        <v>174</v>
      </c>
      <c r="B3" s="332"/>
      <c r="C3" s="332"/>
      <c r="D3" s="332"/>
      <c r="E3" s="332"/>
      <c r="F3" s="333"/>
    </row>
    <row r="4" spans="1:6" ht="20.100000000000001" customHeight="1">
      <c r="A4" s="331" t="s">
        <v>175</v>
      </c>
      <c r="B4" s="332"/>
      <c r="C4" s="332"/>
      <c r="D4" s="332"/>
      <c r="E4" s="332"/>
      <c r="F4" s="333"/>
    </row>
    <row r="5" spans="1:6" ht="25.15" customHeight="1">
      <c r="A5" s="334" t="s">
        <v>37</v>
      </c>
      <c r="B5" s="345" t="s">
        <v>142</v>
      </c>
      <c r="C5" s="346"/>
      <c r="D5" s="346"/>
      <c r="E5" s="459"/>
      <c r="F5" s="334" t="s">
        <v>27</v>
      </c>
    </row>
    <row r="6" spans="1:6" ht="29.45" customHeight="1">
      <c r="A6" s="351"/>
      <c r="B6" s="136" t="s">
        <v>40</v>
      </c>
      <c r="C6" s="136" t="s">
        <v>39</v>
      </c>
      <c r="D6" s="136" t="s">
        <v>36</v>
      </c>
      <c r="E6" s="136" t="s">
        <v>38</v>
      </c>
      <c r="F6" s="351"/>
    </row>
    <row r="7" spans="1:6" ht="18" customHeight="1">
      <c r="A7" s="58" t="s">
        <v>0</v>
      </c>
      <c r="B7" s="58" t="s">
        <v>1</v>
      </c>
      <c r="C7" s="58" t="s">
        <v>2</v>
      </c>
      <c r="D7" s="58" t="s">
        <v>6</v>
      </c>
      <c r="E7" s="58" t="s">
        <v>3</v>
      </c>
      <c r="F7" s="58" t="s">
        <v>4</v>
      </c>
    </row>
    <row r="8" spans="1:6" ht="18" customHeight="1">
      <c r="A8" s="81"/>
      <c r="B8" s="81"/>
      <c r="C8" s="81"/>
      <c r="D8" s="81"/>
      <c r="E8" s="81"/>
      <c r="F8" s="77"/>
    </row>
    <row r="9" spans="1:6" ht="18" customHeight="1">
      <c r="A9" s="81"/>
      <c r="B9" s="81"/>
      <c r="C9" s="81"/>
      <c r="D9" s="81"/>
      <c r="E9" s="81"/>
      <c r="F9" s="77"/>
    </row>
    <row r="10" spans="1:6" ht="18" customHeight="1">
      <c r="A10" s="81"/>
      <c r="B10" s="81"/>
      <c r="C10" s="81"/>
      <c r="D10" s="81"/>
      <c r="E10" s="81"/>
      <c r="F10" s="77"/>
    </row>
    <row r="11" spans="1:6" ht="18" customHeight="1">
      <c r="A11" s="81"/>
      <c r="B11" s="81"/>
      <c r="C11" s="81"/>
      <c r="D11" s="81"/>
      <c r="E11" s="81"/>
      <c r="F11" s="77"/>
    </row>
    <row r="12" spans="1:6" ht="18" customHeight="1">
      <c r="A12" s="81"/>
      <c r="B12" s="81"/>
      <c r="C12" s="81"/>
      <c r="D12" s="81"/>
      <c r="E12" s="81"/>
      <c r="F12" s="77"/>
    </row>
    <row r="13" spans="1:6" ht="18" customHeight="1">
      <c r="A13" s="81"/>
      <c r="B13" s="81"/>
      <c r="C13" s="81"/>
      <c r="D13" s="81"/>
      <c r="E13" s="81"/>
      <c r="F13" s="77"/>
    </row>
    <row r="14" spans="1:6" ht="18" customHeight="1">
      <c r="A14" s="81"/>
      <c r="B14" s="81"/>
      <c r="C14" s="81"/>
      <c r="D14" s="81"/>
      <c r="E14" s="81"/>
      <c r="F14" s="77"/>
    </row>
    <row r="15" spans="1:6" ht="18" customHeight="1">
      <c r="A15" s="81"/>
      <c r="B15" s="81"/>
      <c r="C15" s="81"/>
      <c r="D15" s="81"/>
      <c r="E15" s="81"/>
      <c r="F15" s="77"/>
    </row>
    <row r="16" spans="1:6" ht="18" customHeight="1">
      <c r="A16" s="72"/>
      <c r="B16" s="72"/>
      <c r="C16" s="72"/>
      <c r="D16" s="72"/>
      <c r="E16" s="72"/>
      <c r="F16" s="74"/>
    </row>
    <row r="17" spans="1:6" ht="18" customHeight="1">
      <c r="A17" s="72"/>
      <c r="B17" s="72"/>
      <c r="C17" s="72"/>
      <c r="D17" s="72"/>
      <c r="E17" s="72"/>
      <c r="F17" s="74"/>
    </row>
    <row r="18" spans="1:6" ht="18" customHeight="1">
      <c r="A18" s="72"/>
      <c r="B18" s="72"/>
      <c r="C18" s="72"/>
      <c r="D18" s="72"/>
      <c r="E18" s="72"/>
      <c r="F18" s="74"/>
    </row>
    <row r="19" spans="1:6" ht="18" customHeight="1">
      <c r="A19" s="72"/>
      <c r="B19" s="72"/>
      <c r="C19" s="72"/>
      <c r="D19" s="72"/>
      <c r="E19" s="72"/>
      <c r="F19" s="74"/>
    </row>
    <row r="20" spans="1:6" ht="18" customHeight="1">
      <c r="A20" s="72"/>
      <c r="B20" s="72"/>
      <c r="C20" s="72"/>
      <c r="D20" s="72"/>
      <c r="E20" s="72"/>
      <c r="F20" s="74"/>
    </row>
    <row r="21" spans="1:6" ht="18" customHeight="1">
      <c r="A21" s="72"/>
      <c r="B21" s="72"/>
      <c r="C21" s="72"/>
      <c r="D21" s="72"/>
      <c r="E21" s="72"/>
      <c r="F21" s="74"/>
    </row>
    <row r="22" spans="1:6" ht="18" customHeight="1">
      <c r="A22" s="72"/>
      <c r="B22" s="72"/>
      <c r="C22" s="72"/>
      <c r="D22" s="72"/>
      <c r="E22" s="72"/>
      <c r="F22" s="74"/>
    </row>
    <row r="23" spans="1:6" ht="18" customHeight="1">
      <c r="A23" s="72"/>
      <c r="B23" s="72"/>
      <c r="C23" s="72"/>
      <c r="D23" s="72"/>
      <c r="E23" s="72"/>
      <c r="F23" s="74"/>
    </row>
    <row r="24" spans="1:6" ht="18" customHeight="1">
      <c r="A24" s="72"/>
      <c r="B24" s="72"/>
      <c r="C24" s="72"/>
      <c r="D24" s="72"/>
      <c r="E24" s="72"/>
      <c r="F24" s="74"/>
    </row>
    <row r="25" spans="1:6" ht="18" customHeight="1">
      <c r="A25" s="80" t="s">
        <v>92</v>
      </c>
      <c r="B25" s="72"/>
      <c r="C25" s="72"/>
      <c r="D25" s="72"/>
      <c r="E25" s="72"/>
      <c r="F25" s="74"/>
    </row>
    <row r="26" spans="1:6">
      <c r="A26" s="16"/>
      <c r="B26" s="31"/>
      <c r="C26" s="31"/>
      <c r="D26" s="31"/>
      <c r="E26" s="31"/>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view="pageLayout" topLeftCell="A4" zoomScaleNormal="60" zoomScaleSheetLayoutView="50" workbookViewId="0">
      <selection activeCell="C40" sqref="C40"/>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8" width="16.7109375" style="1" customWidth="1"/>
    <col min="9" max="16384" width="9.140625" style="1"/>
  </cols>
  <sheetData>
    <row r="1" spans="1:8" ht="35.1" customHeight="1">
      <c r="A1" s="328" t="s">
        <v>95</v>
      </c>
      <c r="B1" s="329"/>
      <c r="C1" s="329"/>
      <c r="D1" s="329"/>
      <c r="E1" s="329"/>
      <c r="F1" s="329"/>
      <c r="G1" s="329"/>
      <c r="H1" s="330"/>
    </row>
    <row r="2" spans="1:8" s="12" customFormat="1" ht="8.25" customHeight="1">
      <c r="A2" s="11"/>
      <c r="B2" s="11"/>
      <c r="C2" s="11"/>
      <c r="D2" s="11"/>
      <c r="E2" s="11"/>
      <c r="F2" s="11"/>
      <c r="G2" s="11"/>
      <c r="H2" s="11"/>
    </row>
    <row r="3" spans="1:8" s="12" customFormat="1" ht="19.5" customHeight="1">
      <c r="A3" s="331" t="s">
        <v>174</v>
      </c>
      <c r="B3" s="332"/>
      <c r="C3" s="332"/>
      <c r="D3" s="332"/>
      <c r="E3" s="332"/>
      <c r="F3" s="332"/>
      <c r="G3" s="332"/>
      <c r="H3" s="333"/>
    </row>
    <row r="4" spans="1:8" s="12" customFormat="1" ht="19.5" customHeight="1">
      <c r="A4" s="331" t="s">
        <v>175</v>
      </c>
      <c r="B4" s="332"/>
      <c r="C4" s="332"/>
      <c r="D4" s="332"/>
      <c r="E4" s="332"/>
      <c r="F4" s="332"/>
      <c r="G4" s="332"/>
      <c r="H4" s="333"/>
    </row>
    <row r="5" spans="1:8" ht="9" customHeight="1"/>
    <row r="6" spans="1:8" ht="25.15" customHeight="1">
      <c r="A6" s="334" t="s">
        <v>159</v>
      </c>
      <c r="B6" s="334" t="s">
        <v>42</v>
      </c>
      <c r="C6" s="334" t="s">
        <v>19</v>
      </c>
      <c r="D6" s="334" t="s">
        <v>20</v>
      </c>
      <c r="E6" s="345" t="s">
        <v>24</v>
      </c>
      <c r="F6" s="459"/>
      <c r="G6" s="345" t="s">
        <v>141</v>
      </c>
      <c r="H6" s="459"/>
    </row>
    <row r="7" spans="1:8" s="13" customFormat="1" ht="25.15" customHeight="1">
      <c r="A7" s="351"/>
      <c r="B7" s="351"/>
      <c r="C7" s="351"/>
      <c r="D7" s="351"/>
      <c r="E7" s="136" t="s">
        <v>120</v>
      </c>
      <c r="F7" s="136" t="s">
        <v>25</v>
      </c>
      <c r="G7" s="124" t="s">
        <v>158</v>
      </c>
      <c r="H7" s="124" t="s">
        <v>26</v>
      </c>
    </row>
    <row r="8" spans="1:8" ht="15" customHeight="1">
      <c r="A8" s="58" t="s">
        <v>0</v>
      </c>
      <c r="B8" s="58" t="s">
        <v>1</v>
      </c>
      <c r="C8" s="58" t="s">
        <v>2</v>
      </c>
      <c r="D8" s="58" t="s">
        <v>2</v>
      </c>
      <c r="E8" s="58" t="s">
        <v>6</v>
      </c>
      <c r="F8" s="58" t="s">
        <v>3</v>
      </c>
      <c r="G8" s="58" t="s">
        <v>4</v>
      </c>
      <c r="H8" s="58" t="s">
        <v>5</v>
      </c>
    </row>
    <row r="9" spans="1:8" ht="15" customHeight="1">
      <c r="A9" s="66"/>
      <c r="B9" s="66"/>
      <c r="C9" s="66"/>
      <c r="D9" s="66"/>
      <c r="E9" s="66"/>
      <c r="F9" s="66"/>
      <c r="G9" s="66"/>
      <c r="H9" s="66"/>
    </row>
    <row r="10" spans="1:8" ht="15" customHeight="1">
      <c r="A10" s="66"/>
      <c r="B10" s="66"/>
      <c r="C10" s="66"/>
      <c r="D10" s="66"/>
      <c r="E10" s="66"/>
      <c r="F10" s="66"/>
      <c r="G10" s="66"/>
      <c r="H10" s="66"/>
    </row>
    <row r="11" spans="1:8" ht="15" customHeight="1">
      <c r="A11" s="66"/>
      <c r="B11" s="66"/>
      <c r="C11" s="66"/>
      <c r="D11" s="66"/>
      <c r="E11" s="66"/>
      <c r="F11" s="66"/>
      <c r="G11" s="66"/>
      <c r="H11" s="66"/>
    </row>
    <row r="12" spans="1:8" ht="15" customHeight="1">
      <c r="A12" s="66"/>
      <c r="B12" s="66"/>
      <c r="C12" s="66"/>
      <c r="D12" s="66"/>
      <c r="E12" s="66"/>
      <c r="F12" s="66"/>
      <c r="G12" s="66"/>
      <c r="H12" s="66"/>
    </row>
    <row r="13" spans="1:8" ht="15" customHeight="1">
      <c r="A13" s="66"/>
      <c r="B13" s="66"/>
      <c r="C13" s="66"/>
      <c r="D13" s="66"/>
      <c r="E13" s="66"/>
      <c r="F13" s="66"/>
      <c r="G13" s="66"/>
      <c r="H13" s="66"/>
    </row>
    <row r="14" spans="1:8" ht="15" customHeight="1">
      <c r="A14" s="66"/>
      <c r="B14" s="66"/>
      <c r="C14" s="66"/>
      <c r="D14" s="66"/>
      <c r="E14" s="66"/>
      <c r="F14" s="66"/>
      <c r="G14" s="66"/>
      <c r="H14" s="66"/>
    </row>
    <row r="15" spans="1:8" ht="15" customHeight="1">
      <c r="A15" s="66"/>
      <c r="B15" s="66"/>
      <c r="C15" s="66"/>
      <c r="D15" s="66"/>
      <c r="E15" s="66"/>
      <c r="F15" s="66"/>
      <c r="G15" s="66"/>
      <c r="H15" s="66"/>
    </row>
    <row r="16" spans="1:8" ht="15" customHeight="1">
      <c r="A16" s="66"/>
      <c r="B16" s="66"/>
      <c r="C16" s="66"/>
      <c r="D16" s="66"/>
      <c r="E16" s="66"/>
      <c r="F16" s="66"/>
      <c r="G16" s="66"/>
      <c r="H16" s="66"/>
    </row>
    <row r="17" spans="1:8" ht="15" customHeight="1">
      <c r="A17" s="66"/>
      <c r="B17" s="66"/>
      <c r="C17" s="66"/>
      <c r="D17" s="66"/>
      <c r="E17" s="66"/>
      <c r="F17" s="66"/>
      <c r="G17" s="66"/>
      <c r="H17" s="66"/>
    </row>
    <row r="18" spans="1:8" ht="15" customHeight="1">
      <c r="A18" s="66"/>
      <c r="B18" s="66"/>
      <c r="C18" s="66"/>
      <c r="D18" s="66"/>
      <c r="E18" s="66"/>
      <c r="F18" s="66"/>
      <c r="G18" s="66"/>
      <c r="H18" s="66"/>
    </row>
    <row r="19" spans="1:8" ht="15" customHeight="1">
      <c r="A19" s="66"/>
      <c r="B19" s="66"/>
      <c r="C19" s="66"/>
      <c r="D19" s="66"/>
      <c r="E19" s="66"/>
      <c r="F19" s="66"/>
      <c r="G19" s="66"/>
      <c r="H19" s="66"/>
    </row>
    <row r="20" spans="1:8" ht="15" customHeight="1">
      <c r="A20" s="66"/>
      <c r="B20" s="66"/>
      <c r="C20" s="66"/>
      <c r="D20" s="66"/>
      <c r="E20" s="66"/>
      <c r="F20" s="66"/>
      <c r="G20" s="66"/>
      <c r="H20" s="66"/>
    </row>
    <row r="21" spans="1:8" ht="15" customHeight="1">
      <c r="A21" s="66"/>
      <c r="B21" s="66"/>
      <c r="C21" s="66"/>
      <c r="D21" s="66"/>
      <c r="E21" s="66"/>
      <c r="F21" s="66"/>
      <c r="G21" s="66"/>
      <c r="H21" s="66"/>
    </row>
    <row r="22" spans="1:8" ht="15" customHeight="1">
      <c r="A22" s="66"/>
      <c r="B22" s="66"/>
      <c r="C22" s="66"/>
      <c r="D22" s="66"/>
      <c r="E22" s="66"/>
      <c r="F22" s="66"/>
      <c r="G22" s="66"/>
      <c r="H22" s="66"/>
    </row>
    <row r="23" spans="1:8" ht="15" customHeight="1">
      <c r="A23" s="66"/>
      <c r="B23" s="66"/>
      <c r="C23" s="66"/>
      <c r="D23" s="66"/>
      <c r="E23" s="66"/>
      <c r="F23" s="66"/>
      <c r="G23" s="66"/>
      <c r="H23" s="66"/>
    </row>
    <row r="24" spans="1:8" ht="15" customHeight="1">
      <c r="A24" s="66"/>
      <c r="B24" s="66"/>
      <c r="C24" s="66"/>
      <c r="D24" s="66"/>
      <c r="E24" s="66"/>
      <c r="F24" s="66"/>
      <c r="G24" s="66"/>
      <c r="H24" s="66"/>
    </row>
    <row r="25" spans="1:8" ht="15" customHeight="1">
      <c r="A25" s="66"/>
      <c r="B25" s="66"/>
      <c r="C25" s="66"/>
      <c r="D25" s="66"/>
      <c r="E25" s="66"/>
      <c r="F25" s="66"/>
      <c r="G25" s="66"/>
      <c r="H25" s="66"/>
    </row>
    <row r="26" spans="1:8" ht="15" customHeight="1">
      <c r="A26" s="66"/>
      <c r="B26" s="66"/>
      <c r="C26" s="66"/>
      <c r="D26" s="66"/>
      <c r="E26" s="66"/>
      <c r="F26" s="66"/>
      <c r="G26" s="66"/>
      <c r="H26" s="66"/>
    </row>
    <row r="27" spans="1:8" ht="15" customHeight="1">
      <c r="A27" s="66"/>
      <c r="B27" s="66"/>
      <c r="C27" s="66"/>
      <c r="D27" s="66"/>
      <c r="E27" s="66"/>
      <c r="F27" s="66"/>
      <c r="G27" s="66"/>
      <c r="H27" s="66"/>
    </row>
    <row r="28" spans="1:8" ht="15" customHeight="1">
      <c r="A28" s="66"/>
      <c r="B28" s="66"/>
      <c r="C28" s="66"/>
      <c r="D28" s="66"/>
      <c r="E28" s="66"/>
      <c r="F28" s="66"/>
      <c r="G28" s="66"/>
      <c r="H28" s="66"/>
    </row>
    <row r="29" spans="1:8" ht="15" customHeight="1">
      <c r="A29" s="66"/>
      <c r="B29" s="66"/>
      <c r="C29" s="66"/>
      <c r="D29" s="66"/>
      <c r="E29" s="66"/>
      <c r="F29" s="66"/>
      <c r="G29" s="66"/>
      <c r="H29" s="66"/>
    </row>
    <row r="30" spans="1:8" ht="15" customHeight="1">
      <c r="A30" s="66"/>
      <c r="B30" s="66"/>
      <c r="C30" s="66"/>
      <c r="D30" s="66"/>
      <c r="E30" s="66"/>
      <c r="F30" s="66"/>
      <c r="G30" s="66"/>
      <c r="H30" s="66"/>
    </row>
    <row r="31" spans="1:8" ht="15" customHeight="1">
      <c r="A31" s="57" t="s">
        <v>160</v>
      </c>
      <c r="B31" s="66"/>
      <c r="C31" s="66"/>
      <c r="D31" s="66"/>
      <c r="E31" s="66"/>
      <c r="F31" s="66"/>
      <c r="G31" s="66"/>
      <c r="H31" s="66"/>
    </row>
    <row r="32" spans="1:8" ht="15" customHeight="1">
      <c r="A32" s="73"/>
      <c r="B32" s="73"/>
      <c r="C32" s="73"/>
      <c r="D32" s="73"/>
      <c r="E32" s="73"/>
      <c r="F32" s="73"/>
      <c r="G32" s="73"/>
      <c r="H32" s="73"/>
    </row>
    <row r="33" spans="1:5">
      <c r="A33" s="16" t="s">
        <v>154</v>
      </c>
      <c r="B33" s="16"/>
    </row>
    <row r="34" spans="1:5">
      <c r="A34" s="16"/>
      <c r="B34" s="16"/>
    </row>
    <row r="36" spans="1:5">
      <c r="A36" s="5"/>
      <c r="B36" s="5"/>
      <c r="E36" s="7"/>
    </row>
    <row r="37" spans="1:5">
      <c r="A37" s="8"/>
      <c r="B37" s="8"/>
      <c r="E37" s="10"/>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view="pageLayout" zoomScaleNormal="80" workbookViewId="0">
      <selection activeCell="C40" sqref="C40"/>
    </sheetView>
  </sheetViews>
  <sheetFormatPr baseColWidth="10" defaultColWidth="11.42578125" defaultRowHeight="13.5"/>
  <cols>
    <col min="1" max="1" width="42.28515625" style="22" customWidth="1"/>
    <col min="2" max="3" width="50.7109375" style="22" customWidth="1"/>
    <col min="4" max="16384" width="11.42578125" style="22"/>
  </cols>
  <sheetData>
    <row r="1" spans="1:3" ht="35.1" customHeight="1">
      <c r="A1" s="466" t="s">
        <v>97</v>
      </c>
      <c r="B1" s="467"/>
      <c r="C1" s="468"/>
    </row>
    <row r="2" spans="1:3" ht="6.75" customHeight="1"/>
    <row r="3" spans="1:3" s="23" customFormat="1" ht="15" customHeight="1">
      <c r="A3" s="469" t="s">
        <v>174</v>
      </c>
      <c r="B3" s="470"/>
      <c r="C3" s="471"/>
    </row>
    <row r="4" spans="1:3" s="23" customFormat="1" ht="6.75" customHeight="1"/>
    <row r="5" spans="1:3" s="23" customFormat="1" ht="15" customHeight="1">
      <c r="A5" s="469" t="s">
        <v>175</v>
      </c>
      <c r="B5" s="470"/>
      <c r="C5" s="471"/>
    </row>
    <row r="6" spans="1:3" s="23" customFormat="1" ht="6.75" customHeight="1"/>
    <row r="7" spans="1:3" s="23" customFormat="1" ht="15" customHeight="1">
      <c r="A7" s="460" t="s">
        <v>65</v>
      </c>
      <c r="B7" s="461"/>
      <c r="C7" s="462"/>
    </row>
    <row r="8" spans="1:3" s="23" customFormat="1" ht="6.75" customHeight="1">
      <c r="A8" s="472"/>
      <c r="B8" s="472"/>
      <c r="C8" s="472"/>
    </row>
    <row r="9" spans="1:3" s="23" customFormat="1" ht="15" customHeight="1">
      <c r="A9" s="24" t="s">
        <v>66</v>
      </c>
      <c r="B9" s="463"/>
      <c r="C9" s="464"/>
    </row>
    <row r="10" spans="1:3" s="23" customFormat="1" ht="15" customHeight="1">
      <c r="A10" s="24" t="s">
        <v>67</v>
      </c>
      <c r="B10" s="463"/>
      <c r="C10" s="464"/>
    </row>
    <row r="11" spans="1:3" s="23" customFormat="1" ht="15" customHeight="1">
      <c r="A11" s="24" t="s">
        <v>68</v>
      </c>
      <c r="B11" s="463"/>
      <c r="C11" s="464"/>
    </row>
    <row r="12" spans="1:3" s="23" customFormat="1" ht="15" customHeight="1">
      <c r="A12" s="24" t="s">
        <v>69</v>
      </c>
      <c r="B12" s="463"/>
      <c r="C12" s="464"/>
    </row>
    <row r="13" spans="1:3" s="23" customFormat="1" ht="15" customHeight="1">
      <c r="A13" s="25" t="s">
        <v>70</v>
      </c>
      <c r="B13" s="463"/>
      <c r="C13" s="464"/>
    </row>
    <row r="14" spans="1:3" s="23" customFormat="1" ht="33.6" customHeight="1">
      <c r="A14" s="25" t="s">
        <v>71</v>
      </c>
      <c r="B14" s="463"/>
      <c r="C14" s="465"/>
    </row>
    <row r="15" spans="1:3" s="23" customFormat="1" ht="33.6" customHeight="1">
      <c r="A15" s="25" t="s">
        <v>72</v>
      </c>
      <c r="B15" s="463"/>
      <c r="C15" s="464"/>
    </row>
    <row r="16" spans="1:3" s="23" customFormat="1" ht="33.6" customHeight="1">
      <c r="A16" s="25" t="s">
        <v>73</v>
      </c>
      <c r="B16" s="463"/>
      <c r="C16" s="464"/>
    </row>
    <row r="17" spans="1:3" s="23" customFormat="1" ht="6.75" customHeight="1"/>
    <row r="18" spans="1:3" s="23" customFormat="1" ht="15" customHeight="1">
      <c r="A18" s="460" t="s">
        <v>74</v>
      </c>
      <c r="B18" s="461"/>
      <c r="C18" s="462"/>
    </row>
    <row r="19" spans="1:3" s="23" customFormat="1" ht="28.9" customHeight="1">
      <c r="A19" s="26" t="s">
        <v>75</v>
      </c>
      <c r="B19" s="26" t="s">
        <v>76</v>
      </c>
      <c r="C19" s="27" t="s">
        <v>77</v>
      </c>
    </row>
    <row r="20" spans="1:3" s="23" customFormat="1" ht="15" customHeight="1">
      <c r="A20" s="28"/>
      <c r="B20" s="28"/>
      <c r="C20" s="29"/>
    </row>
    <row r="21" spans="1:3" s="23" customFormat="1" ht="6.75" customHeight="1"/>
    <row r="22" spans="1:3" s="23" customFormat="1" ht="15" customHeight="1">
      <c r="A22" s="460" t="s">
        <v>78</v>
      </c>
      <c r="B22" s="461"/>
      <c r="C22" s="462"/>
    </row>
    <row r="23" spans="1:3" s="23" customFormat="1" ht="15" customHeight="1">
      <c r="A23" s="26" t="s">
        <v>79</v>
      </c>
      <c r="B23" s="26" t="s">
        <v>80</v>
      </c>
      <c r="C23" s="27" t="s">
        <v>81</v>
      </c>
    </row>
    <row r="24" spans="1:3" s="23" customFormat="1" ht="15" customHeight="1">
      <c r="A24" s="28"/>
      <c r="B24" s="28"/>
      <c r="C24" s="29"/>
    </row>
    <row r="25" spans="1:3" s="23" customFormat="1" ht="6.75" customHeight="1"/>
    <row r="26" spans="1:3" s="23" customFormat="1" ht="15" customHeight="1">
      <c r="A26" s="460" t="s">
        <v>82</v>
      </c>
      <c r="B26" s="461"/>
      <c r="C26" s="462"/>
    </row>
    <row r="27" spans="1:3" s="23" customFormat="1" ht="15" customHeight="1">
      <c r="A27" s="26" t="s">
        <v>83</v>
      </c>
      <c r="B27" s="26" t="s">
        <v>84</v>
      </c>
      <c r="C27" s="27" t="s">
        <v>85</v>
      </c>
    </row>
    <row r="28" spans="1:3" s="23" customFormat="1" ht="34.9" customHeight="1">
      <c r="A28" s="30"/>
      <c r="B28" s="26"/>
      <c r="C28" s="29"/>
    </row>
    <row r="29" spans="1:3">
      <c r="A29" s="23"/>
      <c r="B29" s="23"/>
      <c r="C29" s="23"/>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view="pageLayout" zoomScaleNormal="80" zoomScaleSheetLayoutView="70" workbookViewId="0">
      <selection activeCell="C40" sqref="C40"/>
    </sheetView>
  </sheetViews>
  <sheetFormatPr baseColWidth="10" defaultColWidth="12.5703125" defaultRowHeight="13.5"/>
  <cols>
    <col min="1" max="1" width="60.140625" style="17" customWidth="1"/>
    <col min="2" max="3" width="16.140625" style="18" customWidth="1"/>
    <col min="4" max="4" width="66.28515625" style="18" customWidth="1"/>
    <col min="5" max="16384" width="12.5703125" style="18"/>
  </cols>
  <sheetData>
    <row r="1" spans="1:4" ht="35.1" customHeight="1">
      <c r="A1" s="328" t="s">
        <v>162</v>
      </c>
      <c r="B1" s="329"/>
      <c r="C1" s="329"/>
      <c r="D1" s="330"/>
    </row>
    <row r="2" spans="1:4" ht="7.5" customHeight="1">
      <c r="A2" s="19"/>
      <c r="B2" s="20"/>
      <c r="C2" s="20"/>
      <c r="D2" s="20"/>
    </row>
    <row r="3" spans="1:4" ht="20.100000000000001" customHeight="1">
      <c r="A3" s="331" t="s">
        <v>174</v>
      </c>
      <c r="B3" s="332"/>
      <c r="C3" s="332"/>
      <c r="D3" s="333"/>
    </row>
    <row r="4" spans="1:4" ht="20.100000000000001" customHeight="1">
      <c r="A4" s="331" t="s">
        <v>175</v>
      </c>
      <c r="B4" s="332"/>
      <c r="C4" s="332"/>
      <c r="D4" s="333"/>
    </row>
    <row r="5" spans="1:4" ht="25.9" customHeight="1">
      <c r="A5" s="473" t="s">
        <v>149</v>
      </c>
      <c r="B5" s="345" t="s">
        <v>143</v>
      </c>
      <c r="C5" s="475"/>
      <c r="D5" s="476" t="s">
        <v>16</v>
      </c>
    </row>
    <row r="6" spans="1:4" s="21" customFormat="1" ht="25.9" customHeight="1">
      <c r="A6" s="474"/>
      <c r="B6" s="137" t="s">
        <v>118</v>
      </c>
      <c r="C6" s="138" t="s">
        <v>21</v>
      </c>
      <c r="D6" s="477"/>
    </row>
    <row r="7" spans="1:4" ht="20.25" customHeight="1">
      <c r="A7" s="58" t="s">
        <v>0</v>
      </c>
      <c r="B7" s="58" t="s">
        <v>1</v>
      </c>
      <c r="C7" s="58" t="s">
        <v>2</v>
      </c>
      <c r="D7" s="58" t="s">
        <v>6</v>
      </c>
    </row>
    <row r="8" spans="1:4" ht="20.25" customHeight="1">
      <c r="A8" s="119"/>
      <c r="B8" s="120"/>
      <c r="C8" s="120"/>
      <c r="D8" s="120"/>
    </row>
    <row r="9" spans="1:4" ht="20.25" customHeight="1">
      <c r="A9" s="119"/>
      <c r="B9" s="120"/>
      <c r="C9" s="120"/>
      <c r="D9" s="120"/>
    </row>
    <row r="10" spans="1:4" ht="20.25" customHeight="1">
      <c r="A10" s="119"/>
      <c r="B10" s="120"/>
      <c r="C10" s="120"/>
      <c r="D10" s="120"/>
    </row>
    <row r="11" spans="1:4" ht="20.25" customHeight="1">
      <c r="A11" s="119"/>
      <c r="B11" s="120"/>
      <c r="C11" s="120"/>
      <c r="D11" s="120"/>
    </row>
    <row r="12" spans="1:4" ht="20.25" customHeight="1">
      <c r="A12" s="119"/>
      <c r="B12" s="120"/>
      <c r="C12" s="120"/>
      <c r="D12" s="120"/>
    </row>
    <row r="13" spans="1:4" ht="20.25" customHeight="1">
      <c r="A13" s="119"/>
      <c r="B13" s="120"/>
      <c r="C13" s="120"/>
      <c r="D13" s="120"/>
    </row>
    <row r="14" spans="1:4" ht="20.25" customHeight="1">
      <c r="A14" s="119"/>
      <c r="B14" s="120"/>
      <c r="C14" s="120"/>
      <c r="D14" s="120"/>
    </row>
    <row r="15" spans="1:4" ht="20.25" customHeight="1">
      <c r="A15" s="119"/>
      <c r="B15" s="120"/>
      <c r="C15" s="120"/>
      <c r="D15" s="120"/>
    </row>
    <row r="16" spans="1:4" ht="20.25" customHeight="1">
      <c r="A16" s="119"/>
      <c r="B16" s="120"/>
      <c r="C16" s="120"/>
      <c r="D16" s="120"/>
    </row>
    <row r="17" spans="1:4" ht="20.25" customHeight="1">
      <c r="A17" s="119"/>
      <c r="B17" s="120"/>
      <c r="C17" s="120"/>
      <c r="D17" s="120"/>
    </row>
    <row r="18" spans="1:4" ht="20.25" customHeight="1">
      <c r="A18" s="119"/>
      <c r="B18" s="120"/>
      <c r="C18" s="120"/>
      <c r="D18" s="120"/>
    </row>
    <row r="19" spans="1:4" ht="20.25" customHeight="1">
      <c r="A19" s="119"/>
      <c r="B19" s="120"/>
      <c r="C19" s="120"/>
      <c r="D19" s="120"/>
    </row>
    <row r="20" spans="1:4" ht="20.25" customHeight="1">
      <c r="A20" s="119"/>
      <c r="B20" s="120"/>
      <c r="C20" s="120"/>
      <c r="D20" s="120"/>
    </row>
    <row r="21" spans="1:4" ht="20.25" customHeight="1">
      <c r="A21" s="119"/>
      <c r="B21" s="120"/>
      <c r="C21" s="120"/>
      <c r="D21" s="120"/>
    </row>
    <row r="22" spans="1:4" ht="20.25" customHeight="1">
      <c r="A22" s="119"/>
      <c r="B22" s="120"/>
      <c r="C22" s="120"/>
      <c r="D22" s="120"/>
    </row>
    <row r="23" spans="1:4" ht="20.25" customHeight="1">
      <c r="A23" s="121" t="s">
        <v>153</v>
      </c>
      <c r="B23" s="120"/>
      <c r="C23" s="120"/>
      <c r="D23" s="120"/>
    </row>
    <row r="24" spans="1:4" ht="20.25" customHeight="1">
      <c r="A24" s="119"/>
      <c r="B24" s="120"/>
      <c r="C24" s="120"/>
      <c r="D24" s="120"/>
    </row>
    <row r="25" spans="1:4">
      <c r="A25" s="16" t="s">
        <v>161</v>
      </c>
    </row>
    <row r="26" spans="1:4">
      <c r="A26" s="5"/>
      <c r="C26" s="7"/>
    </row>
    <row r="27" spans="1:4">
      <c r="A27" s="8"/>
      <c r="C27" s="10"/>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opLeftCell="A10" zoomScaleNormal="100" workbookViewId="0">
      <selection activeCell="C40" sqref="C40"/>
    </sheetView>
  </sheetViews>
  <sheetFormatPr baseColWidth="10" defaultColWidth="11.42578125" defaultRowHeight="13.5"/>
  <cols>
    <col min="1" max="1" width="10.5703125" style="13" customWidth="1"/>
    <col min="2" max="2" width="17.28515625" style="13" customWidth="1"/>
    <col min="3" max="3" width="17" style="13" customWidth="1"/>
    <col min="4" max="4" width="16.28515625" style="13" customWidth="1"/>
    <col min="5" max="5" width="17.5703125" style="13" customWidth="1"/>
    <col min="6" max="6" width="15.7109375" style="13" customWidth="1"/>
    <col min="7" max="7" width="11" style="13" customWidth="1"/>
    <col min="8" max="8" width="6.5703125" style="13" customWidth="1"/>
    <col min="9" max="9" width="59.85546875" style="13" customWidth="1"/>
    <col min="10" max="16384" width="11.42578125" style="13"/>
  </cols>
  <sheetData>
    <row r="1" spans="1:10" ht="28.5" customHeight="1">
      <c r="A1" s="315" t="s">
        <v>88</v>
      </c>
      <c r="B1" s="316"/>
      <c r="C1" s="316"/>
      <c r="D1" s="316"/>
      <c r="E1" s="316"/>
      <c r="F1" s="316"/>
      <c r="G1" s="316"/>
      <c r="H1" s="316"/>
      <c r="I1" s="317"/>
    </row>
    <row r="2" spans="1:10" ht="6.75" customHeight="1"/>
    <row r="3" spans="1:10" ht="27" customHeight="1">
      <c r="A3" s="318" t="s">
        <v>174</v>
      </c>
      <c r="B3" s="319"/>
      <c r="C3" s="319"/>
      <c r="D3" s="319"/>
      <c r="E3" s="319"/>
      <c r="F3" s="319"/>
      <c r="G3" s="319"/>
      <c r="H3" s="319"/>
      <c r="I3" s="320"/>
    </row>
    <row r="4" spans="1:10" ht="24" customHeight="1">
      <c r="A4" s="318" t="s">
        <v>175</v>
      </c>
      <c r="B4" s="319"/>
      <c r="C4" s="319"/>
      <c r="D4" s="319"/>
      <c r="E4" s="319"/>
      <c r="F4" s="319"/>
      <c r="G4" s="319"/>
      <c r="H4" s="319"/>
      <c r="I4" s="320"/>
    </row>
    <row r="5" spans="1:10" ht="28.9" customHeight="1">
      <c r="A5" s="313" t="s">
        <v>45</v>
      </c>
      <c r="B5" s="325" t="s">
        <v>116</v>
      </c>
      <c r="C5" s="326"/>
      <c r="D5" s="326"/>
      <c r="E5" s="327"/>
      <c r="F5" s="145" t="s">
        <v>105</v>
      </c>
      <c r="G5" s="145"/>
      <c r="H5" s="321" t="s">
        <v>147</v>
      </c>
      <c r="I5" s="322"/>
      <c r="J5" s="2"/>
    </row>
    <row r="6" spans="1:10" ht="31.15" customHeight="1">
      <c r="A6" s="314"/>
      <c r="B6" s="146" t="s">
        <v>155</v>
      </c>
      <c r="C6" s="146" t="s">
        <v>47</v>
      </c>
      <c r="D6" s="146" t="s">
        <v>48</v>
      </c>
      <c r="E6" s="146" t="s">
        <v>121</v>
      </c>
      <c r="F6" s="147" t="s">
        <v>122</v>
      </c>
      <c r="G6" s="147" t="s">
        <v>123</v>
      </c>
      <c r="H6" s="323" t="s">
        <v>87</v>
      </c>
      <c r="I6" s="324"/>
      <c r="J6" s="3"/>
    </row>
    <row r="7" spans="1:10" s="16" customFormat="1" ht="12.75" customHeight="1">
      <c r="A7" s="59" t="s">
        <v>0</v>
      </c>
      <c r="B7" s="14" t="s">
        <v>1</v>
      </c>
      <c r="C7" s="14" t="s">
        <v>2</v>
      </c>
      <c r="D7" s="14" t="s">
        <v>6</v>
      </c>
      <c r="E7" s="14" t="s">
        <v>3</v>
      </c>
      <c r="F7" s="14" t="s">
        <v>4</v>
      </c>
      <c r="G7" s="14" t="s">
        <v>5</v>
      </c>
      <c r="H7" s="84"/>
      <c r="I7" s="143"/>
    </row>
    <row r="8" spans="1:10" s="15" customFormat="1" ht="60" customHeight="1">
      <c r="A8" s="148" t="s">
        <v>117</v>
      </c>
      <c r="B8" s="149">
        <f>+B9+B11+B13+B15</f>
        <v>14869726.649999999</v>
      </c>
      <c r="C8" s="149">
        <f t="shared" ref="C8:E8" si="0">+C9+C11+C13+C15</f>
        <v>13311797.649999999</v>
      </c>
      <c r="D8" s="149">
        <f t="shared" si="0"/>
        <v>13311797.649999999</v>
      </c>
      <c r="E8" s="149">
        <f t="shared" si="0"/>
        <v>13311797.649999999</v>
      </c>
      <c r="F8" s="150">
        <f>+C8-B8</f>
        <v>-1557929</v>
      </c>
      <c r="G8" s="151">
        <f>+D8-C8</f>
        <v>0</v>
      </c>
      <c r="H8" s="152"/>
      <c r="I8" s="153"/>
    </row>
    <row r="9" spans="1:10" s="15" customFormat="1" ht="55.5" customHeight="1">
      <c r="A9" s="154">
        <v>1000</v>
      </c>
      <c r="B9" s="155">
        <v>6824492.5199999996</v>
      </c>
      <c r="C9" s="155">
        <v>6648563.5199999996</v>
      </c>
      <c r="D9" s="155">
        <v>6648563.5199999996</v>
      </c>
      <c r="E9" s="155">
        <v>6648563.5199999996</v>
      </c>
      <c r="F9" s="155">
        <f>+C9-B9</f>
        <v>-175929</v>
      </c>
      <c r="G9" s="156"/>
      <c r="H9" s="311" t="s">
        <v>196</v>
      </c>
      <c r="I9" s="312"/>
    </row>
    <row r="10" spans="1:10" s="15" customFormat="1" ht="33" customHeight="1">
      <c r="A10" s="157"/>
      <c r="B10" s="158"/>
      <c r="C10" s="158"/>
      <c r="D10" s="158"/>
      <c r="E10" s="158"/>
      <c r="F10" s="159"/>
      <c r="G10" s="160">
        <f>+D9-C9</f>
        <v>0</v>
      </c>
      <c r="H10" s="309" t="s">
        <v>195</v>
      </c>
      <c r="I10" s="310"/>
    </row>
    <row r="11" spans="1:10" s="15" customFormat="1" ht="52.5" customHeight="1">
      <c r="A11" s="154">
        <v>2000</v>
      </c>
      <c r="B11" s="155">
        <v>857078.09999999986</v>
      </c>
      <c r="C11" s="155">
        <v>457078.10000000003</v>
      </c>
      <c r="D11" s="155">
        <v>457078.10000000003</v>
      </c>
      <c r="E11" s="155">
        <v>457078.10000000003</v>
      </c>
      <c r="F11" s="155">
        <f>+C11-B11</f>
        <v>-399999.99999999983</v>
      </c>
      <c r="G11" s="161"/>
      <c r="H11" s="311" t="s">
        <v>197</v>
      </c>
      <c r="I11" s="312"/>
    </row>
    <row r="12" spans="1:10" s="15" customFormat="1" ht="33" customHeight="1">
      <c r="A12" s="157"/>
      <c r="B12" s="158"/>
      <c r="C12" s="158"/>
      <c r="D12" s="158"/>
      <c r="E12" s="158"/>
      <c r="F12" s="159"/>
      <c r="G12" s="160">
        <f>+D11-C11</f>
        <v>0</v>
      </c>
      <c r="H12" s="309" t="s">
        <v>195</v>
      </c>
      <c r="I12" s="310"/>
    </row>
    <row r="13" spans="1:10" s="15" customFormat="1" ht="51.75" customHeight="1">
      <c r="A13" s="154">
        <v>3000</v>
      </c>
      <c r="B13" s="155">
        <v>2562556.0300000003</v>
      </c>
      <c r="C13" s="155">
        <v>1580556.03</v>
      </c>
      <c r="D13" s="155">
        <v>1580556.03</v>
      </c>
      <c r="E13" s="155">
        <v>1580556.03</v>
      </c>
      <c r="F13" s="155">
        <f>+C13-B13</f>
        <v>-982000.00000000023</v>
      </c>
      <c r="G13" s="161"/>
      <c r="H13" s="311" t="s">
        <v>197</v>
      </c>
      <c r="I13" s="312"/>
    </row>
    <row r="14" spans="1:10" s="15" customFormat="1" ht="33" customHeight="1">
      <c r="A14" s="157"/>
      <c r="B14" s="158"/>
      <c r="C14" s="158"/>
      <c r="D14" s="158"/>
      <c r="E14" s="158"/>
      <c r="F14" s="159"/>
      <c r="G14" s="160">
        <f>+D13-C13</f>
        <v>0</v>
      </c>
      <c r="H14" s="309" t="s">
        <v>195</v>
      </c>
      <c r="I14" s="310"/>
    </row>
    <row r="15" spans="1:10" s="15" customFormat="1" ht="40.5" customHeight="1">
      <c r="A15" s="154">
        <v>4000</v>
      </c>
      <c r="B15" s="155">
        <v>4625600</v>
      </c>
      <c r="C15" s="155">
        <v>4625600</v>
      </c>
      <c r="D15" s="155">
        <v>4625600</v>
      </c>
      <c r="E15" s="155">
        <v>4625600</v>
      </c>
      <c r="F15" s="162">
        <f>+C15-B15</f>
        <v>0</v>
      </c>
      <c r="G15" s="161"/>
      <c r="H15" s="311" t="s">
        <v>194</v>
      </c>
      <c r="I15" s="312"/>
    </row>
    <row r="16" spans="1:10" s="15" customFormat="1" ht="33" customHeight="1">
      <c r="A16" s="157"/>
      <c r="B16" s="158"/>
      <c r="C16" s="158"/>
      <c r="D16" s="158"/>
      <c r="E16" s="158"/>
      <c r="F16" s="159"/>
      <c r="G16" s="160">
        <f>+D15-C15</f>
        <v>0</v>
      </c>
      <c r="H16" s="309" t="s">
        <v>195</v>
      </c>
      <c r="I16" s="310"/>
    </row>
    <row r="17" spans="1:9" s="15" customFormat="1" ht="47.25" customHeight="1">
      <c r="A17" s="163" t="s">
        <v>119</v>
      </c>
      <c r="B17" s="171">
        <f>+B18+B20+B22+B24+B26+B28</f>
        <v>400000</v>
      </c>
      <c r="C17" s="171">
        <f t="shared" ref="C17:E17" si="1">+C18+C20+C22+C24+C26+C28</f>
        <v>0</v>
      </c>
      <c r="D17" s="171">
        <f t="shared" si="1"/>
        <v>0</v>
      </c>
      <c r="E17" s="171">
        <f t="shared" si="1"/>
        <v>0</v>
      </c>
      <c r="F17" s="172">
        <f>+C17-B17</f>
        <v>-400000</v>
      </c>
      <c r="G17" s="172">
        <f>+D17-C17</f>
        <v>0</v>
      </c>
      <c r="H17" s="164"/>
      <c r="I17" s="165"/>
    </row>
    <row r="18" spans="1:9" s="15" customFormat="1" ht="27.95" customHeight="1">
      <c r="A18" s="166">
        <v>1000</v>
      </c>
      <c r="B18" s="170">
        <v>0</v>
      </c>
      <c r="C18" s="170">
        <v>0</v>
      </c>
      <c r="D18" s="170">
        <v>0</v>
      </c>
      <c r="E18" s="170">
        <v>0</v>
      </c>
      <c r="F18" s="162">
        <f>+C18-B18</f>
        <v>0</v>
      </c>
      <c r="G18" s="161"/>
      <c r="H18" s="311" t="s">
        <v>194</v>
      </c>
      <c r="I18" s="312"/>
    </row>
    <row r="19" spans="1:9" s="15" customFormat="1" ht="27.95" customHeight="1">
      <c r="A19" s="148"/>
      <c r="B19" s="158"/>
      <c r="C19" s="158"/>
      <c r="D19" s="158"/>
      <c r="E19" s="158"/>
      <c r="F19" s="159"/>
      <c r="G19" s="160">
        <f>+D18-C18</f>
        <v>0</v>
      </c>
      <c r="H19" s="309" t="s">
        <v>195</v>
      </c>
      <c r="I19" s="310"/>
    </row>
    <row r="20" spans="1:9" s="15" customFormat="1" ht="27.95" customHeight="1">
      <c r="A20" s="166">
        <v>2000</v>
      </c>
      <c r="B20" s="170">
        <v>0</v>
      </c>
      <c r="C20" s="170">
        <v>0</v>
      </c>
      <c r="D20" s="170">
        <v>0</v>
      </c>
      <c r="E20" s="170">
        <v>0</v>
      </c>
      <c r="F20" s="162">
        <f>+C20-B20</f>
        <v>0</v>
      </c>
      <c r="G20" s="161"/>
      <c r="H20" s="311" t="s">
        <v>194</v>
      </c>
      <c r="I20" s="312"/>
    </row>
    <row r="21" spans="1:9" s="15" customFormat="1" ht="27.95" customHeight="1">
      <c r="A21" s="148"/>
      <c r="B21" s="158"/>
      <c r="C21" s="158"/>
      <c r="D21" s="158"/>
      <c r="E21" s="158"/>
      <c r="F21" s="159"/>
      <c r="G21" s="160">
        <f>+D20-C20</f>
        <v>0</v>
      </c>
      <c r="H21" s="309" t="s">
        <v>195</v>
      </c>
      <c r="I21" s="310"/>
    </row>
    <row r="22" spans="1:9" s="15" customFormat="1" ht="27.95" customHeight="1">
      <c r="A22" s="167">
        <v>3000</v>
      </c>
      <c r="B22" s="170">
        <v>0</v>
      </c>
      <c r="C22" s="170">
        <v>0</v>
      </c>
      <c r="D22" s="170">
        <v>0</v>
      </c>
      <c r="E22" s="170">
        <v>0</v>
      </c>
      <c r="F22" s="162">
        <f>+C22-B22</f>
        <v>0</v>
      </c>
      <c r="G22" s="161"/>
      <c r="H22" s="311" t="s">
        <v>194</v>
      </c>
      <c r="I22" s="312"/>
    </row>
    <row r="23" spans="1:9" s="15" customFormat="1" ht="27.95" customHeight="1">
      <c r="A23" s="148"/>
      <c r="B23" s="158"/>
      <c r="C23" s="158"/>
      <c r="D23" s="158"/>
      <c r="E23" s="158"/>
      <c r="F23" s="159"/>
      <c r="G23" s="160">
        <f>+D22-C22</f>
        <v>0</v>
      </c>
      <c r="H23" s="309" t="s">
        <v>195</v>
      </c>
      <c r="I23" s="310"/>
    </row>
    <row r="24" spans="1:9" s="15" customFormat="1" ht="51.75" customHeight="1">
      <c r="A24" s="154">
        <v>5000</v>
      </c>
      <c r="B24" s="170">
        <v>400000</v>
      </c>
      <c r="C24" s="170">
        <v>0</v>
      </c>
      <c r="D24" s="170">
        <v>0</v>
      </c>
      <c r="E24" s="170">
        <v>0</v>
      </c>
      <c r="F24" s="155">
        <f>+C24-B24</f>
        <v>-400000</v>
      </c>
      <c r="G24" s="161"/>
      <c r="H24" s="311" t="s">
        <v>197</v>
      </c>
      <c r="I24" s="312"/>
    </row>
    <row r="25" spans="1:9" s="15" customFormat="1" ht="27.95" customHeight="1">
      <c r="A25" s="157"/>
      <c r="B25" s="158"/>
      <c r="C25" s="158"/>
      <c r="D25" s="158"/>
      <c r="E25" s="158"/>
      <c r="F25" s="159"/>
      <c r="G25" s="160">
        <f>+D24-C24</f>
        <v>0</v>
      </c>
      <c r="H25" s="309" t="s">
        <v>195</v>
      </c>
      <c r="I25" s="310"/>
    </row>
    <row r="26" spans="1:9" s="15" customFormat="1" ht="27.95" customHeight="1">
      <c r="A26" s="154">
        <v>6000</v>
      </c>
      <c r="B26" s="170">
        <v>0</v>
      </c>
      <c r="C26" s="170">
        <v>0</v>
      </c>
      <c r="D26" s="170">
        <v>0</v>
      </c>
      <c r="E26" s="170">
        <v>0</v>
      </c>
      <c r="F26" s="162">
        <f>+C26-B26</f>
        <v>0</v>
      </c>
      <c r="G26" s="161"/>
      <c r="H26" s="311" t="s">
        <v>194</v>
      </c>
      <c r="I26" s="312"/>
    </row>
    <row r="27" spans="1:9" s="15" customFormat="1" ht="27.95" customHeight="1">
      <c r="A27" s="157"/>
      <c r="B27" s="158"/>
      <c r="C27" s="158"/>
      <c r="D27" s="158"/>
      <c r="E27" s="158"/>
      <c r="F27" s="159"/>
      <c r="G27" s="160">
        <f>+D26-C26</f>
        <v>0</v>
      </c>
      <c r="H27" s="309" t="s">
        <v>195</v>
      </c>
      <c r="I27" s="310"/>
    </row>
    <row r="28" spans="1:9" s="15" customFormat="1" ht="27.95" customHeight="1">
      <c r="A28" s="154">
        <v>7000</v>
      </c>
      <c r="B28" s="170">
        <v>0</v>
      </c>
      <c r="C28" s="170">
        <v>0</v>
      </c>
      <c r="D28" s="170">
        <v>0</v>
      </c>
      <c r="E28" s="170">
        <v>0</v>
      </c>
      <c r="F28" s="162">
        <f>+C28-B28</f>
        <v>0</v>
      </c>
      <c r="G28" s="161"/>
      <c r="H28" s="311" t="s">
        <v>194</v>
      </c>
      <c r="I28" s="312"/>
    </row>
    <row r="29" spans="1:9" s="15" customFormat="1" ht="27.95" customHeight="1">
      <c r="A29" s="157"/>
      <c r="B29" s="158"/>
      <c r="C29" s="158"/>
      <c r="D29" s="158"/>
      <c r="E29" s="158"/>
      <c r="F29" s="159"/>
      <c r="G29" s="160">
        <f>+D28-C28</f>
        <v>0</v>
      </c>
      <c r="H29" s="309" t="s">
        <v>195</v>
      </c>
      <c r="I29" s="310"/>
    </row>
    <row r="30" spans="1:9" s="15" customFormat="1" ht="35.1" customHeight="1">
      <c r="A30" s="168" t="s">
        <v>124</v>
      </c>
      <c r="B30" s="173">
        <f>+B17+B8</f>
        <v>15269726.649999999</v>
      </c>
      <c r="C30" s="173">
        <f t="shared" ref="C30:E30" si="2">+C17+C8</f>
        <v>13311797.649999999</v>
      </c>
      <c r="D30" s="173">
        <f t="shared" si="2"/>
        <v>13311797.649999999</v>
      </c>
      <c r="E30" s="173">
        <f t="shared" si="2"/>
        <v>13311797.649999999</v>
      </c>
      <c r="F30" s="174">
        <f>+C30-B30</f>
        <v>-1957929</v>
      </c>
      <c r="G30" s="174">
        <f>+D30-C30</f>
        <v>0</v>
      </c>
      <c r="H30" s="169"/>
      <c r="I30" s="165"/>
    </row>
    <row r="31" spans="1:9">
      <c r="A31" s="16"/>
    </row>
    <row r="32" spans="1:9">
      <c r="A32" s="5"/>
      <c r="G32" s="7"/>
      <c r="H32" s="7"/>
      <c r="I32" s="7"/>
    </row>
    <row r="33" spans="1:9">
      <c r="A33" s="144"/>
      <c r="G33" s="7"/>
      <c r="H33" s="7"/>
      <c r="I33" s="7"/>
    </row>
  </sheetData>
  <mergeCells count="27">
    <mergeCell ref="A5:A6"/>
    <mergeCell ref="A1:I1"/>
    <mergeCell ref="A3:I3"/>
    <mergeCell ref="A4:I4"/>
    <mergeCell ref="H5:I5"/>
    <mergeCell ref="H6:I6"/>
    <mergeCell ref="B5:E5"/>
    <mergeCell ref="H9:I9"/>
    <mergeCell ref="H10:I10"/>
    <mergeCell ref="H11:I11"/>
    <mergeCell ref="H12:I12"/>
    <mergeCell ref="H13:I13"/>
    <mergeCell ref="H14:I14"/>
    <mergeCell ref="H15:I15"/>
    <mergeCell ref="H16:I16"/>
    <mergeCell ref="H18:I18"/>
    <mergeCell ref="H19:I19"/>
    <mergeCell ref="H20:I20"/>
    <mergeCell ref="H21:I21"/>
    <mergeCell ref="H22:I22"/>
    <mergeCell ref="H23:I23"/>
    <mergeCell ref="H26:I26"/>
    <mergeCell ref="H27:I27"/>
    <mergeCell ref="H28:I28"/>
    <mergeCell ref="H29:I29"/>
    <mergeCell ref="H24:I24"/>
    <mergeCell ref="H25:I25"/>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G9 A7:D7 E7:G7"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86" zoomScaleNormal="86" workbookViewId="0">
      <selection activeCell="G14" sqref="G14"/>
    </sheetView>
  </sheetViews>
  <sheetFormatPr baseColWidth="10" defaultColWidth="11.42578125" defaultRowHeight="13.5"/>
  <cols>
    <col min="1" max="1" width="19.140625" style="1" customWidth="1"/>
    <col min="2" max="7" width="25.7109375" style="1" customWidth="1"/>
    <col min="8" max="16384" width="11.42578125" style="1"/>
  </cols>
  <sheetData>
    <row r="1" spans="1:8" ht="35.1" customHeight="1">
      <c r="A1" s="328" t="s">
        <v>89</v>
      </c>
      <c r="B1" s="329"/>
      <c r="C1" s="329"/>
      <c r="D1" s="329"/>
      <c r="E1" s="329"/>
      <c r="F1" s="329"/>
      <c r="G1" s="330"/>
    </row>
    <row r="2" spans="1:8" ht="6.75" customHeight="1"/>
    <row r="3" spans="1:8" ht="17.25" customHeight="1">
      <c r="A3" s="331" t="s">
        <v>174</v>
      </c>
      <c r="B3" s="332"/>
      <c r="C3" s="332"/>
      <c r="D3" s="332"/>
      <c r="E3" s="332"/>
      <c r="F3" s="332"/>
      <c r="G3" s="333"/>
    </row>
    <row r="4" spans="1:8" ht="17.25" customHeight="1">
      <c r="A4" s="331" t="s">
        <v>175</v>
      </c>
      <c r="B4" s="332"/>
      <c r="C4" s="332"/>
      <c r="D4" s="332"/>
      <c r="E4" s="332"/>
      <c r="F4" s="332"/>
      <c r="G4" s="333"/>
    </row>
    <row r="5" spans="1:8" ht="25.5" customHeight="1">
      <c r="A5" s="334" t="s">
        <v>18</v>
      </c>
      <c r="B5" s="336" t="s">
        <v>116</v>
      </c>
      <c r="C5" s="337"/>
      <c r="D5" s="337"/>
      <c r="E5" s="338"/>
      <c r="F5" s="336" t="s">
        <v>105</v>
      </c>
      <c r="G5" s="338"/>
      <c r="H5" s="2"/>
    </row>
    <row r="6" spans="1:8" ht="25.5" customHeight="1">
      <c r="A6" s="335"/>
      <c r="B6" s="123" t="s">
        <v>155</v>
      </c>
      <c r="C6" s="123" t="s">
        <v>47</v>
      </c>
      <c r="D6" s="123" t="s">
        <v>48</v>
      </c>
      <c r="E6" s="123" t="s">
        <v>121</v>
      </c>
      <c r="F6" s="124" t="s">
        <v>122</v>
      </c>
      <c r="G6" s="124" t="s">
        <v>123</v>
      </c>
      <c r="H6" s="3"/>
    </row>
    <row r="7" spans="1:8" s="31" customFormat="1" ht="12.75" customHeight="1">
      <c r="A7" s="14" t="s">
        <v>0</v>
      </c>
      <c r="B7" s="14" t="s">
        <v>1</v>
      </c>
      <c r="C7" s="14" t="s">
        <v>2</v>
      </c>
      <c r="D7" s="14" t="s">
        <v>6</v>
      </c>
      <c r="E7" s="14" t="s">
        <v>3</v>
      </c>
      <c r="F7" s="14" t="s">
        <v>4</v>
      </c>
      <c r="G7" s="14" t="s">
        <v>5</v>
      </c>
    </row>
    <row r="8" spans="1:8" s="31" customFormat="1" ht="45" customHeight="1">
      <c r="A8" s="122" t="s">
        <v>117</v>
      </c>
      <c r="B8" s="192">
        <f>+B9+B11+B13</f>
        <v>1466909.2999999998</v>
      </c>
      <c r="C8" s="192">
        <f t="shared" ref="C8:E8" si="0">+C9+C11+C13</f>
        <v>1440874.3</v>
      </c>
      <c r="D8" s="192">
        <f t="shared" si="0"/>
        <v>1440874.3</v>
      </c>
      <c r="E8" s="192">
        <f t="shared" si="0"/>
        <v>1440874.3</v>
      </c>
      <c r="F8" s="235">
        <f>+C8-B8</f>
        <v>-26034.999999999767</v>
      </c>
      <c r="G8" s="235">
        <f>+D8-C8</f>
        <v>0</v>
      </c>
    </row>
    <row r="9" spans="1:8" s="175" customFormat="1" ht="35.1" customHeight="1">
      <c r="A9" s="154">
        <v>1000</v>
      </c>
      <c r="B9" s="179">
        <v>403761.89999999997</v>
      </c>
      <c r="C9" s="179">
        <v>403761.89999999997</v>
      </c>
      <c r="D9" s="179">
        <v>403761.89999999997</v>
      </c>
      <c r="E9" s="179">
        <v>403761.89999999997</v>
      </c>
      <c r="F9" s="182">
        <f>+C9-B9</f>
        <v>0</v>
      </c>
      <c r="G9" s="182"/>
    </row>
    <row r="10" spans="1:8" s="175" customFormat="1" ht="35.1" customHeight="1">
      <c r="A10" s="176"/>
      <c r="B10" s="179"/>
      <c r="C10" s="179"/>
      <c r="D10" s="179"/>
      <c r="E10" s="179"/>
      <c r="F10" s="182"/>
      <c r="G10" s="182">
        <f>+D9-C9</f>
        <v>0</v>
      </c>
    </row>
    <row r="11" spans="1:8" s="175" customFormat="1" ht="35.1" customHeight="1">
      <c r="A11" s="177">
        <v>2000</v>
      </c>
      <c r="B11" s="186">
        <v>151006.91</v>
      </c>
      <c r="C11" s="186">
        <v>151006.91</v>
      </c>
      <c r="D11" s="186">
        <v>151006.91</v>
      </c>
      <c r="E11" s="186">
        <v>151006.91</v>
      </c>
      <c r="F11" s="187">
        <f>+C11-B11</f>
        <v>0</v>
      </c>
      <c r="G11" s="183"/>
    </row>
    <row r="12" spans="1:8" s="175" customFormat="1" ht="35.1" customHeight="1">
      <c r="A12" s="178"/>
      <c r="B12" s="180"/>
      <c r="C12" s="180"/>
      <c r="D12" s="180"/>
      <c r="E12" s="180"/>
      <c r="F12" s="184"/>
      <c r="G12" s="188">
        <f>+D11-C11</f>
        <v>0</v>
      </c>
    </row>
    <row r="13" spans="1:8" s="175" customFormat="1" ht="35.1" customHeight="1">
      <c r="A13" s="154">
        <v>3000</v>
      </c>
      <c r="B13" s="155">
        <v>912140.49</v>
      </c>
      <c r="C13" s="189">
        <v>886105.49000000011</v>
      </c>
      <c r="D13" s="189">
        <v>886105.49000000011</v>
      </c>
      <c r="E13" s="189">
        <v>886105.49000000011</v>
      </c>
      <c r="F13" s="190">
        <f>+C13-B13</f>
        <v>-26034.999999999884</v>
      </c>
      <c r="G13" s="190"/>
    </row>
    <row r="14" spans="1:8" s="175" customFormat="1" ht="35.1" customHeight="1">
      <c r="A14" s="176"/>
      <c r="B14" s="181"/>
      <c r="C14" s="181"/>
      <c r="D14" s="181"/>
      <c r="E14" s="181"/>
      <c r="F14" s="185"/>
      <c r="G14" s="191">
        <v>0</v>
      </c>
    </row>
    <row r="15" spans="1:8" s="175" customFormat="1" ht="45" customHeight="1">
      <c r="A15" s="163" t="s">
        <v>119</v>
      </c>
      <c r="B15" s="174">
        <f>+B16</f>
        <v>0</v>
      </c>
      <c r="C15" s="174">
        <f t="shared" ref="C15:E15" si="1">+C16</f>
        <v>0</v>
      </c>
      <c r="D15" s="174">
        <f t="shared" si="1"/>
        <v>0</v>
      </c>
      <c r="E15" s="174">
        <f t="shared" si="1"/>
        <v>0</v>
      </c>
      <c r="F15" s="174">
        <f>+C15-B15</f>
        <v>0</v>
      </c>
      <c r="G15" s="174">
        <f>+D15-C15</f>
        <v>0</v>
      </c>
    </row>
    <row r="16" spans="1:8" s="175" customFormat="1" ht="35.1" customHeight="1">
      <c r="A16" s="154">
        <v>5000</v>
      </c>
      <c r="B16" s="190">
        <v>0</v>
      </c>
      <c r="C16" s="190">
        <v>0</v>
      </c>
      <c r="D16" s="190">
        <v>0</v>
      </c>
      <c r="E16" s="190">
        <v>0</v>
      </c>
      <c r="F16" s="190">
        <f>+C16-B16</f>
        <v>0</v>
      </c>
      <c r="G16" s="185"/>
    </row>
    <row r="17" spans="1:7" s="175" customFormat="1" ht="35.1" customHeight="1">
      <c r="A17" s="176"/>
      <c r="B17" s="181"/>
      <c r="C17" s="181"/>
      <c r="D17" s="181"/>
      <c r="E17" s="181"/>
      <c r="F17" s="185"/>
      <c r="G17" s="191">
        <f>+D16-C16</f>
        <v>0</v>
      </c>
    </row>
    <row r="18" spans="1:7" s="175" customFormat="1" ht="60" customHeight="1">
      <c r="A18" s="168" t="s">
        <v>125</v>
      </c>
      <c r="B18" s="172">
        <f>+B8+B15</f>
        <v>1466909.2999999998</v>
      </c>
      <c r="C18" s="172">
        <f t="shared" ref="C18:E18" si="2">+C8+C15</f>
        <v>1440874.3</v>
      </c>
      <c r="D18" s="172">
        <f t="shared" si="2"/>
        <v>1440874.3</v>
      </c>
      <c r="E18" s="172">
        <f t="shared" si="2"/>
        <v>1440874.3</v>
      </c>
      <c r="F18" s="234">
        <f>+C18-B18</f>
        <v>-26034.999999999767</v>
      </c>
      <c r="G18" s="174">
        <f>+D18-C18</f>
        <v>0</v>
      </c>
    </row>
    <row r="19" spans="1:7">
      <c r="A19" s="16"/>
    </row>
    <row r="20" spans="1:7">
      <c r="A20" s="5"/>
      <c r="C20" s="7"/>
      <c r="D20" s="7"/>
      <c r="E20" s="7"/>
      <c r="F20" s="6"/>
    </row>
    <row r="21" spans="1:7">
      <c r="A21" s="8"/>
      <c r="C21" s="10"/>
      <c r="D21" s="10"/>
      <c r="E21" s="10"/>
      <c r="F21" s="9"/>
    </row>
  </sheetData>
  <mergeCells count="6">
    <mergeCell ref="A1:G1"/>
    <mergeCell ref="A3:G3"/>
    <mergeCell ref="A4:G4"/>
    <mergeCell ref="A5:A6"/>
    <mergeCell ref="B5:E5"/>
    <mergeCell ref="F5:G5"/>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view="pageLayout" topLeftCell="A4" zoomScaleNormal="84" workbookViewId="0">
      <selection activeCell="C40" sqref="C40"/>
    </sheetView>
  </sheetViews>
  <sheetFormatPr baseColWidth="10" defaultColWidth="11.42578125" defaultRowHeight="13.5"/>
  <cols>
    <col min="1" max="1" width="13.140625" style="1" customWidth="1"/>
    <col min="2" max="2" width="14.28515625" style="1" customWidth="1"/>
    <col min="3" max="3" width="13" style="1" customWidth="1"/>
    <col min="4" max="5" width="12.5703125" style="1" customWidth="1"/>
    <col min="6" max="6" width="11.85546875" style="1" customWidth="1"/>
    <col min="7" max="7" width="11" style="1" customWidth="1"/>
    <col min="8" max="8" width="6.5703125" style="1" customWidth="1"/>
    <col min="9" max="9" width="68.7109375" style="1" customWidth="1"/>
    <col min="10" max="16384" width="11.42578125" style="1"/>
  </cols>
  <sheetData>
    <row r="1" spans="1:10" ht="35.1" customHeight="1">
      <c r="A1" s="328" t="s">
        <v>96</v>
      </c>
      <c r="B1" s="329"/>
      <c r="C1" s="329"/>
      <c r="D1" s="329"/>
      <c r="E1" s="329"/>
      <c r="F1" s="329"/>
      <c r="G1" s="329"/>
      <c r="H1" s="329"/>
      <c r="I1" s="330"/>
    </row>
    <row r="2" spans="1:10" ht="6.75" customHeight="1"/>
    <row r="3" spans="1:10" ht="32.25" customHeight="1">
      <c r="A3" s="331" t="s">
        <v>174</v>
      </c>
      <c r="B3" s="332"/>
      <c r="C3" s="332"/>
      <c r="D3" s="332"/>
      <c r="E3" s="332"/>
      <c r="F3" s="332"/>
      <c r="G3" s="332"/>
      <c r="H3" s="332"/>
      <c r="I3" s="333"/>
    </row>
    <row r="4" spans="1:10" ht="36.75" customHeight="1">
      <c r="A4" s="331" t="s">
        <v>175</v>
      </c>
      <c r="B4" s="332"/>
      <c r="C4" s="332"/>
      <c r="D4" s="332"/>
      <c r="E4" s="332"/>
      <c r="F4" s="332"/>
      <c r="G4" s="332"/>
      <c r="H4" s="332"/>
      <c r="I4" s="333"/>
    </row>
    <row r="5" spans="1:10" ht="25.5" customHeight="1">
      <c r="A5" s="334" t="s">
        <v>41</v>
      </c>
      <c r="B5" s="336" t="s">
        <v>116</v>
      </c>
      <c r="C5" s="337"/>
      <c r="D5" s="337"/>
      <c r="E5" s="338"/>
      <c r="F5" s="336" t="s">
        <v>105</v>
      </c>
      <c r="G5" s="338"/>
      <c r="H5" s="339" t="s">
        <v>147</v>
      </c>
      <c r="I5" s="340"/>
      <c r="J5" s="2"/>
    </row>
    <row r="6" spans="1:10" ht="25.5" customHeight="1">
      <c r="A6" s="335"/>
      <c r="B6" s="123" t="s">
        <v>155</v>
      </c>
      <c r="C6" s="124" t="s">
        <v>47</v>
      </c>
      <c r="D6" s="124" t="s">
        <v>48</v>
      </c>
      <c r="E6" s="124" t="s">
        <v>121</v>
      </c>
      <c r="F6" s="124" t="s">
        <v>122</v>
      </c>
      <c r="G6" s="124" t="s">
        <v>123</v>
      </c>
      <c r="H6" s="341" t="s">
        <v>87</v>
      </c>
      <c r="I6" s="342"/>
      <c r="J6" s="3"/>
    </row>
    <row r="7" spans="1:10" s="92" customFormat="1" ht="12.75" customHeight="1">
      <c r="A7" s="58" t="s">
        <v>0</v>
      </c>
      <c r="B7" s="58" t="s">
        <v>1</v>
      </c>
      <c r="C7" s="58" t="s">
        <v>2</v>
      </c>
      <c r="D7" s="58" t="s">
        <v>6</v>
      </c>
      <c r="E7" s="58" t="s">
        <v>3</v>
      </c>
      <c r="F7" s="58" t="s">
        <v>4</v>
      </c>
      <c r="G7" s="58" t="s">
        <v>5</v>
      </c>
      <c r="H7" s="91"/>
      <c r="I7" s="71"/>
    </row>
    <row r="8" spans="1:10" s="92" customFormat="1" ht="18.95" customHeight="1">
      <c r="A8" s="65"/>
      <c r="B8" s="66"/>
      <c r="C8" s="66"/>
      <c r="D8" s="66"/>
      <c r="E8" s="66"/>
      <c r="F8" s="67"/>
      <c r="G8" s="66"/>
      <c r="H8" s="86" t="s">
        <v>127</v>
      </c>
      <c r="I8" s="68"/>
    </row>
    <row r="9" spans="1:10" s="92" customFormat="1" ht="18.95" customHeight="1">
      <c r="A9" s="65"/>
      <c r="B9" s="66"/>
      <c r="C9" s="66"/>
      <c r="D9" s="66"/>
      <c r="E9" s="66"/>
      <c r="F9" s="67"/>
      <c r="G9" s="66"/>
      <c r="H9" s="86" t="s">
        <v>126</v>
      </c>
      <c r="I9" s="68"/>
    </row>
    <row r="10" spans="1:10" s="92" customFormat="1" ht="18.95" customHeight="1">
      <c r="A10" s="69"/>
      <c r="B10" s="70"/>
      <c r="C10" s="70"/>
      <c r="D10" s="70"/>
      <c r="E10" s="70"/>
      <c r="F10" s="70"/>
      <c r="G10" s="70"/>
      <c r="H10" s="87" t="s">
        <v>22</v>
      </c>
      <c r="I10" s="71"/>
    </row>
    <row r="11" spans="1:10" s="92" customFormat="1" ht="18.95" customHeight="1">
      <c r="A11" s="72"/>
      <c r="B11" s="73"/>
      <c r="C11" s="73"/>
      <c r="D11" s="73"/>
      <c r="E11" s="73"/>
      <c r="F11" s="73"/>
      <c r="G11" s="73"/>
      <c r="H11" s="88" t="s">
        <v>23</v>
      </c>
      <c r="I11" s="74"/>
    </row>
    <row r="12" spans="1:10" s="92" customFormat="1" ht="18.95" customHeight="1">
      <c r="A12" s="65"/>
      <c r="B12" s="66"/>
      <c r="C12" s="66"/>
      <c r="D12" s="66"/>
      <c r="E12" s="66"/>
      <c r="F12" s="66"/>
      <c r="G12" s="66"/>
      <c r="H12" s="89" t="s">
        <v>22</v>
      </c>
      <c r="I12" s="71"/>
    </row>
    <row r="13" spans="1:10" s="92" customFormat="1" ht="18.95" customHeight="1">
      <c r="A13" s="72"/>
      <c r="B13" s="73"/>
      <c r="C13" s="73"/>
      <c r="D13" s="73"/>
      <c r="E13" s="73"/>
      <c r="F13" s="73"/>
      <c r="G13" s="73"/>
      <c r="H13" s="88" t="s">
        <v>23</v>
      </c>
      <c r="I13" s="74"/>
    </row>
    <row r="14" spans="1:10" s="92" customFormat="1" ht="18.95" customHeight="1">
      <c r="A14" s="65"/>
      <c r="B14" s="66"/>
      <c r="C14" s="66"/>
      <c r="D14" s="66"/>
      <c r="E14" s="66"/>
      <c r="F14" s="66"/>
      <c r="G14" s="66"/>
      <c r="H14" s="89" t="s">
        <v>22</v>
      </c>
      <c r="I14" s="71"/>
    </row>
    <row r="15" spans="1:10" s="92" customFormat="1" ht="18.95" customHeight="1">
      <c r="A15" s="72"/>
      <c r="B15" s="73"/>
      <c r="C15" s="73"/>
      <c r="D15" s="73"/>
      <c r="E15" s="73"/>
      <c r="F15" s="73"/>
      <c r="G15" s="73"/>
      <c r="H15" s="88" t="s">
        <v>23</v>
      </c>
      <c r="I15" s="74"/>
    </row>
    <row r="16" spans="1:10" s="92" customFormat="1" ht="18.95" customHeight="1">
      <c r="A16" s="65"/>
      <c r="B16" s="66"/>
      <c r="C16" s="66"/>
      <c r="D16" s="66"/>
      <c r="E16" s="66"/>
      <c r="F16" s="66"/>
      <c r="G16" s="66"/>
      <c r="H16" s="89" t="s">
        <v>22</v>
      </c>
      <c r="I16" s="71"/>
    </row>
    <row r="17" spans="1:9" s="92" customFormat="1" ht="18.95" customHeight="1">
      <c r="A17" s="72"/>
      <c r="B17" s="73"/>
      <c r="C17" s="73"/>
      <c r="D17" s="73"/>
      <c r="E17" s="73"/>
      <c r="F17" s="73"/>
      <c r="G17" s="73"/>
      <c r="H17" s="88" t="s">
        <v>23</v>
      </c>
      <c r="I17" s="74"/>
    </row>
    <row r="18" spans="1:9" s="92" customFormat="1" ht="18.95" customHeight="1">
      <c r="A18" s="65"/>
      <c r="B18" s="66"/>
      <c r="C18" s="66"/>
      <c r="D18" s="66"/>
      <c r="E18" s="66"/>
      <c r="F18" s="66"/>
      <c r="G18" s="66"/>
      <c r="H18" s="89" t="s">
        <v>22</v>
      </c>
      <c r="I18" s="71"/>
    </row>
    <row r="19" spans="1:9" s="92" customFormat="1" ht="18.95" customHeight="1">
      <c r="A19" s="72"/>
      <c r="B19" s="73"/>
      <c r="C19" s="73"/>
      <c r="D19" s="73"/>
      <c r="E19" s="73"/>
      <c r="F19" s="73"/>
      <c r="G19" s="73"/>
      <c r="H19" s="88" t="s">
        <v>23</v>
      </c>
      <c r="I19" s="74"/>
    </row>
    <row r="20" spans="1:9" s="92" customFormat="1" ht="18.95" customHeight="1">
      <c r="A20" s="65"/>
      <c r="B20" s="66"/>
      <c r="C20" s="66"/>
      <c r="D20" s="66"/>
      <c r="E20" s="66"/>
      <c r="F20" s="66"/>
      <c r="G20" s="66"/>
      <c r="H20" s="89" t="s">
        <v>22</v>
      </c>
      <c r="I20" s="71"/>
    </row>
    <row r="21" spans="1:9" s="92" customFormat="1" ht="18.95" customHeight="1">
      <c r="A21" s="72"/>
      <c r="B21" s="73"/>
      <c r="C21" s="73"/>
      <c r="D21" s="73"/>
      <c r="E21" s="73"/>
      <c r="F21" s="73"/>
      <c r="G21" s="73"/>
      <c r="H21" s="88" t="s">
        <v>23</v>
      </c>
      <c r="I21" s="74"/>
    </row>
    <row r="22" spans="1:9" s="92" customFormat="1" ht="18.95" customHeight="1">
      <c r="A22" s="69"/>
      <c r="B22" s="70"/>
      <c r="C22" s="70"/>
      <c r="D22" s="70"/>
      <c r="E22" s="70"/>
      <c r="F22" s="70"/>
      <c r="G22" s="70"/>
      <c r="H22" s="87" t="s">
        <v>22</v>
      </c>
      <c r="I22" s="71"/>
    </row>
    <row r="23" spans="1:9" s="92" customFormat="1" ht="18.95" customHeight="1">
      <c r="A23" s="72"/>
      <c r="B23" s="73"/>
      <c r="C23" s="73"/>
      <c r="D23" s="73"/>
      <c r="E23" s="73"/>
      <c r="F23" s="73"/>
      <c r="G23" s="73"/>
      <c r="H23" s="88" t="s">
        <v>23</v>
      </c>
      <c r="I23" s="74"/>
    </row>
    <row r="24" spans="1:9" s="92" customFormat="1" ht="18.95" customHeight="1">
      <c r="A24" s="65"/>
      <c r="B24" s="66"/>
      <c r="C24" s="66"/>
      <c r="D24" s="66"/>
      <c r="E24" s="66"/>
      <c r="F24" s="66"/>
      <c r="G24" s="66"/>
      <c r="H24" s="89" t="s">
        <v>22</v>
      </c>
      <c r="I24" s="71"/>
    </row>
    <row r="25" spans="1:9" s="92" customFormat="1" ht="18.95" customHeight="1">
      <c r="A25" s="72"/>
      <c r="B25" s="73"/>
      <c r="C25" s="73"/>
      <c r="D25" s="73"/>
      <c r="E25" s="73"/>
      <c r="F25" s="73"/>
      <c r="G25" s="73"/>
      <c r="H25" s="88" t="s">
        <v>23</v>
      </c>
      <c r="I25" s="74"/>
    </row>
    <row r="26" spans="1:9" s="92" customFormat="1" ht="18.95" customHeight="1">
      <c r="A26" s="65"/>
      <c r="B26" s="66"/>
      <c r="C26" s="66"/>
      <c r="D26" s="66"/>
      <c r="E26" s="66"/>
      <c r="F26" s="66"/>
      <c r="G26" s="66"/>
      <c r="H26" s="89" t="s">
        <v>22</v>
      </c>
      <c r="I26" s="71"/>
    </row>
    <row r="27" spans="1:9" s="92" customFormat="1" ht="18.95" customHeight="1">
      <c r="A27" s="65"/>
      <c r="B27" s="66"/>
      <c r="C27" s="66"/>
      <c r="D27" s="66"/>
      <c r="E27" s="66"/>
      <c r="F27" s="66"/>
      <c r="G27" s="66"/>
      <c r="H27" s="89" t="s">
        <v>23</v>
      </c>
      <c r="I27" s="74"/>
    </row>
    <row r="28" spans="1:9" s="92" customFormat="1" ht="24.75" customHeight="1">
      <c r="A28" s="4" t="s">
        <v>128</v>
      </c>
      <c r="B28" s="75"/>
      <c r="C28" s="76"/>
      <c r="D28" s="76"/>
      <c r="E28" s="76"/>
      <c r="F28" s="76"/>
      <c r="G28" s="76"/>
      <c r="H28" s="90"/>
      <c r="I28" s="77"/>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7:D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view="pageLayout" topLeftCell="A7" zoomScaleNormal="93" zoomScaleSheetLayoutView="90" workbookViewId="0">
      <selection activeCell="C40" sqref="C40"/>
    </sheetView>
  </sheetViews>
  <sheetFormatPr baseColWidth="10" defaultColWidth="11.42578125" defaultRowHeight="13.5"/>
  <cols>
    <col min="1" max="1" width="5.7109375" style="1" customWidth="1"/>
    <col min="2" max="3" width="3.140625" style="1" customWidth="1"/>
    <col min="4" max="5" width="4" style="1" customWidth="1"/>
    <col min="6" max="6" width="3.140625" style="1" customWidth="1"/>
    <col min="7" max="7" width="27.7109375" style="1" customWidth="1"/>
    <col min="8" max="8" width="12" style="1" customWidth="1"/>
    <col min="9" max="9" width="14.5703125" style="1" customWidth="1"/>
    <col min="10" max="10" width="10.85546875" style="1" customWidth="1"/>
    <col min="11" max="11" width="6.7109375" style="1" customWidth="1"/>
    <col min="12" max="14" width="19.28515625" style="1" customWidth="1"/>
    <col min="15" max="15" width="19" style="1" customWidth="1"/>
    <col min="16" max="16" width="9.140625" style="1" customWidth="1"/>
    <col min="17" max="17" width="8.5703125" style="1" customWidth="1"/>
    <col min="18" max="16384" width="11.42578125" style="1"/>
  </cols>
  <sheetData>
    <row r="1" spans="1:17" ht="35.1" customHeight="1">
      <c r="A1" s="328" t="s">
        <v>103</v>
      </c>
      <c r="B1" s="329"/>
      <c r="C1" s="329"/>
      <c r="D1" s="329"/>
      <c r="E1" s="329"/>
      <c r="F1" s="329"/>
      <c r="G1" s="329"/>
      <c r="H1" s="329"/>
      <c r="I1" s="329"/>
      <c r="J1" s="329"/>
      <c r="K1" s="329"/>
      <c r="L1" s="329"/>
      <c r="M1" s="329"/>
      <c r="N1" s="329"/>
      <c r="O1" s="329"/>
      <c r="P1" s="329"/>
      <c r="Q1" s="330"/>
    </row>
    <row r="2" spans="1:17" ht="6" customHeight="1">
      <c r="Q2" s="94"/>
    </row>
    <row r="3" spans="1:17" ht="31.5" customHeight="1">
      <c r="A3" s="331" t="s">
        <v>174</v>
      </c>
      <c r="B3" s="332"/>
      <c r="C3" s="332"/>
      <c r="D3" s="332"/>
      <c r="E3" s="332"/>
      <c r="F3" s="332"/>
      <c r="G3" s="332"/>
      <c r="H3" s="332"/>
      <c r="I3" s="332"/>
      <c r="J3" s="332"/>
      <c r="K3" s="332"/>
      <c r="L3" s="332"/>
      <c r="M3" s="332"/>
      <c r="N3" s="332"/>
      <c r="O3" s="332"/>
      <c r="P3" s="332"/>
      <c r="Q3" s="333"/>
    </row>
    <row r="4" spans="1:17" ht="25.5" customHeight="1">
      <c r="A4" s="331" t="s">
        <v>175</v>
      </c>
      <c r="B4" s="332"/>
      <c r="C4" s="332"/>
      <c r="D4" s="332"/>
      <c r="E4" s="332"/>
      <c r="F4" s="332"/>
      <c r="G4" s="332"/>
      <c r="H4" s="332"/>
      <c r="I4" s="332"/>
      <c r="J4" s="332"/>
      <c r="K4" s="332"/>
      <c r="L4" s="332"/>
      <c r="M4" s="332"/>
      <c r="N4" s="332"/>
      <c r="O4" s="332"/>
      <c r="P4" s="332"/>
      <c r="Q4" s="333"/>
    </row>
    <row r="5" spans="1:17" ht="15" customHeight="1">
      <c r="A5" s="334" t="s">
        <v>102</v>
      </c>
      <c r="B5" s="334" t="s">
        <v>46</v>
      </c>
      <c r="C5" s="334" t="s">
        <v>43</v>
      </c>
      <c r="D5" s="334" t="s">
        <v>44</v>
      </c>
      <c r="E5" s="334" t="s">
        <v>12</v>
      </c>
      <c r="F5" s="334" t="s">
        <v>86</v>
      </c>
      <c r="G5" s="334" t="s">
        <v>13</v>
      </c>
      <c r="H5" s="334" t="s">
        <v>33</v>
      </c>
      <c r="I5" s="125" t="s">
        <v>15</v>
      </c>
      <c r="J5" s="125"/>
      <c r="K5" s="125"/>
      <c r="L5" s="125"/>
      <c r="M5" s="125"/>
      <c r="N5" s="125"/>
      <c r="O5" s="125"/>
      <c r="P5" s="125"/>
      <c r="Q5" s="126"/>
    </row>
    <row r="6" spans="1:17" ht="15" customHeight="1">
      <c r="A6" s="343"/>
      <c r="B6" s="343"/>
      <c r="C6" s="343"/>
      <c r="D6" s="343"/>
      <c r="E6" s="343"/>
      <c r="F6" s="343"/>
      <c r="G6" s="343"/>
      <c r="H6" s="343"/>
      <c r="I6" s="127" t="s">
        <v>14</v>
      </c>
      <c r="J6" s="128"/>
      <c r="K6" s="349" t="s">
        <v>35</v>
      </c>
      <c r="L6" s="345" t="s">
        <v>115</v>
      </c>
      <c r="M6" s="346"/>
      <c r="N6" s="346"/>
      <c r="O6" s="346"/>
      <c r="P6" s="347" t="s">
        <v>151</v>
      </c>
      <c r="Q6" s="347" t="s">
        <v>132</v>
      </c>
    </row>
    <row r="7" spans="1:17" ht="39" customHeight="1">
      <c r="A7" s="344"/>
      <c r="B7" s="344"/>
      <c r="C7" s="344"/>
      <c r="D7" s="344"/>
      <c r="E7" s="344"/>
      <c r="F7" s="344"/>
      <c r="G7" s="344"/>
      <c r="H7" s="344"/>
      <c r="I7" s="129" t="s">
        <v>155</v>
      </c>
      <c r="J7" s="129" t="s">
        <v>34</v>
      </c>
      <c r="K7" s="350"/>
      <c r="L7" s="129" t="s">
        <v>156</v>
      </c>
      <c r="M7" s="129" t="s">
        <v>129</v>
      </c>
      <c r="N7" s="129" t="s">
        <v>130</v>
      </c>
      <c r="O7" s="129" t="s">
        <v>131</v>
      </c>
      <c r="P7" s="348"/>
      <c r="Q7" s="348"/>
    </row>
    <row r="8" spans="1:17" s="202" customFormat="1" ht="30" customHeight="1">
      <c r="A8" s="176">
        <v>1</v>
      </c>
      <c r="B8" s="176"/>
      <c r="C8" s="176"/>
      <c r="D8" s="176"/>
      <c r="E8" s="176"/>
      <c r="F8" s="195"/>
      <c r="G8" s="196" t="s">
        <v>177</v>
      </c>
      <c r="H8" s="195"/>
      <c r="I8" s="197"/>
      <c r="J8" s="198"/>
      <c r="K8" s="198"/>
      <c r="L8" s="199"/>
      <c r="M8" s="199"/>
      <c r="N8" s="199"/>
      <c r="O8" s="199"/>
      <c r="P8" s="200"/>
      <c r="Q8" s="201"/>
    </row>
    <row r="9" spans="1:17" s="202" customFormat="1" ht="16.5" customHeight="1">
      <c r="A9" s="176"/>
      <c r="B9" s="176">
        <v>2</v>
      </c>
      <c r="C9" s="176"/>
      <c r="D9" s="176"/>
      <c r="E9" s="176"/>
      <c r="F9" s="195"/>
      <c r="G9" s="196" t="s">
        <v>178</v>
      </c>
      <c r="H9" s="195"/>
      <c r="I9" s="197"/>
      <c r="J9" s="198"/>
      <c r="K9" s="198"/>
      <c r="L9" s="199"/>
      <c r="M9" s="199"/>
      <c r="N9" s="199"/>
      <c r="O9" s="199"/>
      <c r="P9" s="200"/>
      <c r="Q9" s="201"/>
    </row>
    <row r="10" spans="1:17" s="202" customFormat="1" ht="30" customHeight="1">
      <c r="A10" s="176"/>
      <c r="B10" s="176"/>
      <c r="C10" s="176">
        <v>4</v>
      </c>
      <c r="D10" s="176"/>
      <c r="E10" s="176"/>
      <c r="F10" s="195"/>
      <c r="G10" s="196" t="s">
        <v>179</v>
      </c>
      <c r="H10" s="195"/>
      <c r="I10" s="197"/>
      <c r="J10" s="198"/>
      <c r="K10" s="198"/>
      <c r="L10" s="203"/>
      <c r="M10" s="203"/>
      <c r="N10" s="203"/>
      <c r="O10" s="203"/>
      <c r="P10" s="204"/>
      <c r="Q10" s="205"/>
    </row>
    <row r="11" spans="1:17" s="202" customFormat="1" ht="29.25" customHeight="1">
      <c r="A11" s="176"/>
      <c r="B11" s="176"/>
      <c r="C11" s="176"/>
      <c r="D11" s="176">
        <v>2</v>
      </c>
      <c r="E11" s="176"/>
      <c r="F11" s="195"/>
      <c r="G11" s="196" t="s">
        <v>180</v>
      </c>
      <c r="H11" s="195"/>
      <c r="I11" s="197"/>
      <c r="J11" s="198"/>
      <c r="K11" s="198"/>
      <c r="L11" s="203"/>
      <c r="M11" s="203"/>
      <c r="N11" s="203"/>
      <c r="O11" s="203"/>
      <c r="P11" s="204"/>
      <c r="Q11" s="205"/>
    </row>
    <row r="12" spans="1:17" s="202" customFormat="1" ht="48" customHeight="1">
      <c r="A12" s="176"/>
      <c r="B12" s="176"/>
      <c r="C12" s="176"/>
      <c r="D12" s="176"/>
      <c r="E12" s="176">
        <v>418</v>
      </c>
      <c r="F12" s="195"/>
      <c r="G12" s="196" t="s">
        <v>181</v>
      </c>
      <c r="H12" s="154" t="s">
        <v>182</v>
      </c>
      <c r="I12" s="223">
        <v>7</v>
      </c>
      <c r="J12" s="223">
        <v>7</v>
      </c>
      <c r="K12" s="224">
        <f>+J12/I12*100</f>
        <v>100</v>
      </c>
      <c r="L12" s="206">
        <v>3661228.7</v>
      </c>
      <c r="M12" s="206">
        <v>3461228.7</v>
      </c>
      <c r="N12" s="206">
        <v>3461228.7</v>
      </c>
      <c r="O12" s="206">
        <v>3461228.7</v>
      </c>
      <c r="P12" s="207">
        <f>+M12/L12*100</f>
        <v>94.537352992999317</v>
      </c>
      <c r="Q12" s="208">
        <f>+K12/P12*100</f>
        <v>105.77829485812364</v>
      </c>
    </row>
    <row r="13" spans="1:17" s="142" customFormat="1" ht="24.95" customHeight="1">
      <c r="A13" s="176"/>
      <c r="B13" s="176"/>
      <c r="C13" s="176"/>
      <c r="D13" s="176"/>
      <c r="E13" s="176"/>
      <c r="F13" s="193"/>
      <c r="G13" s="194"/>
      <c r="H13" s="176"/>
      <c r="I13" s="221"/>
      <c r="J13" s="141"/>
      <c r="K13" s="141"/>
      <c r="L13" s="209"/>
      <c r="M13" s="209"/>
      <c r="N13" s="209"/>
      <c r="O13" s="209"/>
      <c r="P13" s="210"/>
      <c r="Q13" s="211"/>
    </row>
    <row r="14" spans="1:17" s="142" customFormat="1" ht="30" customHeight="1">
      <c r="A14" s="176">
        <v>2</v>
      </c>
      <c r="B14" s="176"/>
      <c r="C14" s="176"/>
      <c r="D14" s="176"/>
      <c r="E14" s="176"/>
      <c r="F14" s="193"/>
      <c r="G14" s="194" t="s">
        <v>183</v>
      </c>
      <c r="H14" s="176"/>
      <c r="I14" s="221"/>
      <c r="J14" s="141"/>
      <c r="K14" s="141"/>
      <c r="L14" s="209"/>
      <c r="M14" s="209"/>
      <c r="N14" s="209"/>
      <c r="O14" s="209"/>
      <c r="P14" s="210"/>
      <c r="Q14" s="211"/>
    </row>
    <row r="15" spans="1:17" s="142" customFormat="1" ht="19.5" customHeight="1">
      <c r="A15" s="176"/>
      <c r="B15" s="176">
        <v>1</v>
      </c>
      <c r="C15" s="176"/>
      <c r="D15" s="176"/>
      <c r="E15" s="176"/>
      <c r="F15" s="193"/>
      <c r="G15" s="194" t="s">
        <v>184</v>
      </c>
      <c r="H15" s="176"/>
      <c r="I15" s="221"/>
      <c r="J15" s="141"/>
      <c r="K15" s="141"/>
      <c r="L15" s="209"/>
      <c r="M15" s="209"/>
      <c r="N15" s="209"/>
      <c r="O15" s="209"/>
      <c r="P15" s="210"/>
      <c r="Q15" s="211"/>
    </row>
    <row r="16" spans="1:17" s="142" customFormat="1" ht="27" customHeight="1">
      <c r="A16" s="176"/>
      <c r="B16" s="176"/>
      <c r="C16" s="176">
        <v>7</v>
      </c>
      <c r="D16" s="176"/>
      <c r="E16" s="176"/>
      <c r="F16" s="193"/>
      <c r="G16" s="194" t="s">
        <v>185</v>
      </c>
      <c r="H16" s="176"/>
      <c r="I16" s="221"/>
      <c r="J16" s="141"/>
      <c r="K16" s="141"/>
      <c r="L16" s="209"/>
      <c r="M16" s="209"/>
      <c r="N16" s="209"/>
      <c r="O16" s="209"/>
      <c r="P16" s="210"/>
      <c r="Q16" s="211"/>
    </row>
    <row r="17" spans="1:17" s="142" customFormat="1" ht="18" customHeight="1">
      <c r="A17" s="176"/>
      <c r="B17" s="176"/>
      <c r="C17" s="176"/>
      <c r="D17" s="176">
        <v>2</v>
      </c>
      <c r="E17" s="176"/>
      <c r="F17" s="193"/>
      <c r="G17" s="194" t="s">
        <v>186</v>
      </c>
      <c r="H17" s="176"/>
      <c r="I17" s="221"/>
      <c r="J17" s="141"/>
      <c r="K17" s="141"/>
      <c r="L17" s="209"/>
      <c r="M17" s="209"/>
      <c r="N17" s="209"/>
      <c r="O17" s="209"/>
      <c r="P17" s="210"/>
      <c r="Q17" s="211"/>
    </row>
    <row r="18" spans="1:17" s="142" customFormat="1" ht="42" customHeight="1">
      <c r="A18" s="176"/>
      <c r="B18" s="176"/>
      <c r="C18" s="176"/>
      <c r="D18" s="176"/>
      <c r="E18" s="176">
        <v>301</v>
      </c>
      <c r="F18" s="193"/>
      <c r="G18" s="194" t="s">
        <v>187</v>
      </c>
      <c r="H18" s="176" t="s">
        <v>188</v>
      </c>
      <c r="I18" s="222">
        <v>1</v>
      </c>
      <c r="J18" s="222">
        <v>1</v>
      </c>
      <c r="K18" s="225">
        <f>+J18/I18*100</f>
        <v>100</v>
      </c>
      <c r="L18" s="212">
        <v>0</v>
      </c>
      <c r="M18" s="212">
        <v>0</v>
      </c>
      <c r="N18" s="212">
        <v>0</v>
      </c>
      <c r="O18" s="212">
        <v>0</v>
      </c>
      <c r="P18" s="213">
        <v>0</v>
      </c>
      <c r="Q18" s="214">
        <v>0</v>
      </c>
    </row>
    <row r="19" spans="1:17" s="142" customFormat="1" ht="24.95" customHeight="1">
      <c r="A19" s="176"/>
      <c r="B19" s="176"/>
      <c r="C19" s="176"/>
      <c r="D19" s="176"/>
      <c r="E19" s="176"/>
      <c r="F19" s="193"/>
      <c r="G19" s="194"/>
      <c r="H19" s="176"/>
      <c r="I19" s="221"/>
      <c r="J19" s="141"/>
      <c r="K19" s="141"/>
      <c r="L19" s="209"/>
      <c r="M19" s="209"/>
      <c r="N19" s="209"/>
      <c r="O19" s="209"/>
      <c r="P19" s="210"/>
      <c r="Q19" s="211"/>
    </row>
    <row r="20" spans="1:17" s="142" customFormat="1" ht="28.5" customHeight="1">
      <c r="A20" s="176">
        <v>3</v>
      </c>
      <c r="B20" s="176"/>
      <c r="C20" s="176"/>
      <c r="D20" s="176"/>
      <c r="E20" s="176"/>
      <c r="F20" s="193"/>
      <c r="G20" s="194" t="s">
        <v>189</v>
      </c>
      <c r="H20" s="176"/>
      <c r="I20" s="221"/>
      <c r="J20" s="141"/>
      <c r="K20" s="141"/>
      <c r="L20" s="209"/>
      <c r="M20" s="209"/>
      <c r="N20" s="209"/>
      <c r="O20" s="209"/>
      <c r="P20" s="210"/>
      <c r="Q20" s="211"/>
    </row>
    <row r="21" spans="1:17" s="142" customFormat="1" ht="18" customHeight="1">
      <c r="A21" s="176"/>
      <c r="B21" s="176">
        <v>2</v>
      </c>
      <c r="C21" s="176"/>
      <c r="D21" s="176"/>
      <c r="E21" s="176"/>
      <c r="F21" s="193"/>
      <c r="G21" s="194" t="s">
        <v>178</v>
      </c>
      <c r="H21" s="176"/>
      <c r="I21" s="221"/>
      <c r="J21" s="141"/>
      <c r="K21" s="141"/>
      <c r="L21" s="209"/>
      <c r="M21" s="209"/>
      <c r="N21" s="209"/>
      <c r="O21" s="209"/>
      <c r="P21" s="210"/>
      <c r="Q21" s="211"/>
    </row>
    <row r="22" spans="1:17" s="142" customFormat="1" ht="17.25" customHeight="1">
      <c r="A22" s="176"/>
      <c r="B22" s="176"/>
      <c r="C22" s="176">
        <v>1</v>
      </c>
      <c r="D22" s="176"/>
      <c r="E22" s="176"/>
      <c r="F22" s="193"/>
      <c r="G22" s="194" t="s">
        <v>190</v>
      </c>
      <c r="H22" s="176"/>
      <c r="I22" s="221"/>
      <c r="J22" s="141"/>
      <c r="K22" s="141"/>
      <c r="L22" s="209"/>
      <c r="M22" s="209"/>
      <c r="N22" s="209"/>
      <c r="O22" s="209"/>
      <c r="P22" s="210"/>
      <c r="Q22" s="211"/>
    </row>
    <row r="23" spans="1:17" s="142" customFormat="1" ht="27" customHeight="1">
      <c r="A23" s="176"/>
      <c r="B23" s="176"/>
      <c r="C23" s="176"/>
      <c r="D23" s="176">
        <v>6</v>
      </c>
      <c r="E23" s="176"/>
      <c r="F23" s="193"/>
      <c r="G23" s="194" t="s">
        <v>191</v>
      </c>
      <c r="H23" s="176"/>
      <c r="I23" s="221"/>
      <c r="J23" s="141"/>
      <c r="K23" s="141"/>
      <c r="L23" s="209"/>
      <c r="M23" s="209"/>
      <c r="N23" s="209"/>
      <c r="O23" s="209"/>
      <c r="P23" s="210"/>
      <c r="Q23" s="211"/>
    </row>
    <row r="24" spans="1:17" s="142" customFormat="1" ht="30" customHeight="1">
      <c r="A24" s="176"/>
      <c r="B24" s="176"/>
      <c r="C24" s="176"/>
      <c r="D24" s="176"/>
      <c r="E24" s="176">
        <v>331</v>
      </c>
      <c r="F24" s="193"/>
      <c r="G24" s="194" t="s">
        <v>192</v>
      </c>
      <c r="H24" s="176" t="s">
        <v>193</v>
      </c>
      <c r="I24" s="222">
        <v>9</v>
      </c>
      <c r="J24" s="222">
        <v>9</v>
      </c>
      <c r="K24" s="226">
        <f>+J24/I24*100</f>
        <v>100</v>
      </c>
      <c r="L24" s="209">
        <v>13075407.249999998</v>
      </c>
      <c r="M24" s="209">
        <v>11291443.249999998</v>
      </c>
      <c r="N24" s="209">
        <v>11291443.249999998</v>
      </c>
      <c r="O24" s="209">
        <v>11291443.249999998</v>
      </c>
      <c r="P24" s="213">
        <f>+M24/L24*100</f>
        <v>86.356340832137363</v>
      </c>
      <c r="Q24" s="214">
        <f>+K24/P24*100</f>
        <v>115.79925577715674</v>
      </c>
    </row>
    <row r="25" spans="1:17" s="142" customFormat="1" ht="15" customHeight="1">
      <c r="A25" s="140"/>
      <c r="B25" s="140"/>
      <c r="C25" s="140"/>
      <c r="D25" s="140"/>
      <c r="E25" s="140"/>
      <c r="F25" s="140"/>
      <c r="G25" s="140"/>
      <c r="H25" s="140"/>
      <c r="I25" s="141"/>
      <c r="J25" s="141"/>
      <c r="K25" s="141"/>
      <c r="L25" s="209"/>
      <c r="M25" s="209"/>
      <c r="N25" s="209"/>
      <c r="O25" s="209"/>
      <c r="P25" s="210"/>
      <c r="Q25" s="211"/>
    </row>
    <row r="26" spans="1:17" s="31" customFormat="1" ht="15" customHeight="1">
      <c r="A26" s="32"/>
      <c r="B26" s="62"/>
      <c r="C26" s="62"/>
      <c r="D26" s="62"/>
      <c r="E26" s="62"/>
      <c r="F26" s="62"/>
      <c r="G26" s="57" t="s">
        <v>92</v>
      </c>
      <c r="H26" s="62"/>
      <c r="I26" s="82"/>
      <c r="J26" s="82"/>
      <c r="K26" s="82"/>
      <c r="L26" s="215">
        <f>+L24+L18+L12</f>
        <v>16736635.949999999</v>
      </c>
      <c r="M26" s="215">
        <f t="shared" ref="M26:O26" si="0">+M24+M18+M12</f>
        <v>14752671.949999999</v>
      </c>
      <c r="N26" s="215">
        <f t="shared" si="0"/>
        <v>14752671.949999999</v>
      </c>
      <c r="O26" s="215">
        <f t="shared" si="0"/>
        <v>14752671.949999999</v>
      </c>
      <c r="P26" s="216"/>
      <c r="Q26" s="217"/>
    </row>
    <row r="27" spans="1:17" s="31" customFormat="1" ht="15" customHeight="1">
      <c r="A27" s="60"/>
      <c r="B27" s="64"/>
      <c r="C27" s="64"/>
      <c r="D27" s="64"/>
      <c r="E27" s="64"/>
      <c r="F27" s="64"/>
      <c r="G27" s="64"/>
      <c r="H27" s="64"/>
      <c r="I27" s="83"/>
      <c r="J27" s="83"/>
      <c r="K27" s="83"/>
      <c r="L27" s="218"/>
      <c r="M27" s="218"/>
      <c r="N27" s="218"/>
      <c r="O27" s="218"/>
      <c r="P27" s="219"/>
      <c r="Q27" s="220"/>
    </row>
    <row r="28" spans="1:17">
      <c r="B28" s="16"/>
      <c r="C28" s="16"/>
    </row>
    <row r="29" spans="1:17">
      <c r="B29" s="5"/>
      <c r="C29" s="5"/>
      <c r="L29" s="7"/>
      <c r="M29" s="7"/>
    </row>
    <row r="30" spans="1:17">
      <c r="B30" s="8"/>
      <c r="C30" s="8"/>
      <c r="L30" s="10"/>
      <c r="M30" s="10"/>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Layout" topLeftCell="A4" zoomScaleNormal="86" workbookViewId="0">
      <selection activeCell="C40" sqref="C40"/>
    </sheetView>
  </sheetViews>
  <sheetFormatPr baseColWidth="10" defaultColWidth="11.42578125" defaultRowHeight="13.5"/>
  <cols>
    <col min="1" max="1" width="6.7109375" style="1" customWidth="1"/>
    <col min="2" max="3" width="3.42578125" style="1" customWidth="1"/>
    <col min="4" max="4" width="4.5703125" style="1" customWidth="1"/>
    <col min="5" max="5" width="3.7109375" style="1" customWidth="1"/>
    <col min="6" max="6" width="47" style="1" customWidth="1"/>
    <col min="7" max="7" width="110.42578125" style="1" customWidth="1"/>
    <col min="8" max="16384" width="11.42578125" style="1"/>
  </cols>
  <sheetData>
    <row r="1" spans="1:7" ht="35.1" customHeight="1">
      <c r="A1" s="328" t="s">
        <v>104</v>
      </c>
      <c r="B1" s="329"/>
      <c r="C1" s="329"/>
      <c r="D1" s="329"/>
      <c r="E1" s="329"/>
      <c r="F1" s="329"/>
      <c r="G1" s="330"/>
    </row>
    <row r="2" spans="1:7" ht="6" customHeight="1">
      <c r="G2" s="94"/>
    </row>
    <row r="3" spans="1:7" ht="20.100000000000001" customHeight="1">
      <c r="A3" s="331" t="s">
        <v>174</v>
      </c>
      <c r="B3" s="332"/>
      <c r="C3" s="332"/>
      <c r="D3" s="332"/>
      <c r="E3" s="332"/>
      <c r="F3" s="332"/>
      <c r="G3" s="333"/>
    </row>
    <row r="4" spans="1:7" ht="20.100000000000001" customHeight="1">
      <c r="A4" s="331" t="s">
        <v>175</v>
      </c>
      <c r="B4" s="332"/>
      <c r="C4" s="332"/>
      <c r="D4" s="332"/>
      <c r="E4" s="332"/>
      <c r="F4" s="332"/>
      <c r="G4" s="333"/>
    </row>
    <row r="5" spans="1:7" ht="34.15" customHeight="1">
      <c r="A5" s="334" t="s">
        <v>102</v>
      </c>
      <c r="B5" s="334" t="s">
        <v>46</v>
      </c>
      <c r="C5" s="334" t="s">
        <v>43</v>
      </c>
      <c r="D5" s="334" t="s">
        <v>44</v>
      </c>
      <c r="E5" s="334" t="s">
        <v>12</v>
      </c>
      <c r="F5" s="334" t="s">
        <v>13</v>
      </c>
      <c r="G5" s="334" t="s">
        <v>152</v>
      </c>
    </row>
    <row r="6" spans="1:7" ht="20.45" customHeight="1">
      <c r="A6" s="351"/>
      <c r="B6" s="351"/>
      <c r="C6" s="351"/>
      <c r="D6" s="351"/>
      <c r="E6" s="351"/>
      <c r="F6" s="351"/>
      <c r="G6" s="351"/>
    </row>
    <row r="7" spans="1:7" s="61" customFormat="1" ht="15" customHeight="1">
      <c r="A7" s="62"/>
      <c r="B7" s="62"/>
      <c r="C7" s="62"/>
      <c r="D7" s="62"/>
      <c r="E7" s="62"/>
      <c r="F7" s="62"/>
      <c r="G7" s="63"/>
    </row>
    <row r="8" spans="1:7" s="61" customFormat="1" ht="30" customHeight="1">
      <c r="A8" s="176">
        <v>2</v>
      </c>
      <c r="B8" s="176"/>
      <c r="C8" s="176"/>
      <c r="D8" s="176"/>
      <c r="E8" s="176"/>
      <c r="F8" s="194" t="s">
        <v>183</v>
      </c>
      <c r="G8" s="63"/>
    </row>
    <row r="9" spans="1:7" s="61" customFormat="1" ht="30" customHeight="1">
      <c r="A9" s="176"/>
      <c r="B9" s="176">
        <v>1</v>
      </c>
      <c r="C9" s="176"/>
      <c r="D9" s="176"/>
      <c r="E9" s="176"/>
      <c r="F9" s="194" t="s">
        <v>184</v>
      </c>
      <c r="G9" s="63"/>
    </row>
    <row r="10" spans="1:7" s="61" customFormat="1" ht="30" customHeight="1">
      <c r="A10" s="176"/>
      <c r="B10" s="176"/>
      <c r="C10" s="176">
        <v>7</v>
      </c>
      <c r="D10" s="176"/>
      <c r="E10" s="176"/>
      <c r="F10" s="194" t="s">
        <v>185</v>
      </c>
      <c r="G10" s="62"/>
    </row>
    <row r="11" spans="1:7" s="61" customFormat="1" ht="30" customHeight="1">
      <c r="A11" s="176"/>
      <c r="B11" s="176"/>
      <c r="C11" s="176"/>
      <c r="D11" s="176">
        <v>2</v>
      </c>
      <c r="E11" s="176"/>
      <c r="F11" s="194" t="s">
        <v>186</v>
      </c>
      <c r="G11" s="62"/>
    </row>
    <row r="12" spans="1:7" s="61" customFormat="1" ht="69.75" customHeight="1">
      <c r="A12" s="176"/>
      <c r="B12" s="176"/>
      <c r="C12" s="176"/>
      <c r="D12" s="176"/>
      <c r="E12" s="176">
        <v>301</v>
      </c>
      <c r="F12" s="194" t="s">
        <v>187</v>
      </c>
      <c r="G12" s="194" t="s">
        <v>203</v>
      </c>
    </row>
    <row r="13" spans="1:7" s="61" customFormat="1" ht="15" customHeight="1">
      <c r="A13" s="62"/>
      <c r="B13" s="62"/>
      <c r="C13" s="62"/>
      <c r="D13" s="62"/>
      <c r="E13" s="62"/>
      <c r="F13" s="62"/>
      <c r="G13" s="62"/>
    </row>
    <row r="14" spans="1:7" s="61" customFormat="1" ht="15" customHeight="1">
      <c r="A14" s="62"/>
      <c r="B14" s="62"/>
      <c r="C14" s="62"/>
      <c r="D14" s="62"/>
      <c r="E14" s="62"/>
      <c r="F14" s="62"/>
      <c r="G14" s="62"/>
    </row>
    <row r="15" spans="1:7" s="61" customFormat="1" ht="15" customHeight="1">
      <c r="A15" s="62"/>
      <c r="B15" s="62"/>
      <c r="C15" s="62"/>
      <c r="D15" s="62"/>
      <c r="E15" s="62"/>
      <c r="F15" s="62"/>
      <c r="G15" s="62"/>
    </row>
    <row r="16" spans="1:7" s="61" customFormat="1" ht="15" customHeight="1">
      <c r="A16" s="62"/>
      <c r="B16" s="62"/>
      <c r="C16" s="62"/>
      <c r="D16" s="62"/>
      <c r="E16" s="62"/>
      <c r="F16" s="62"/>
      <c r="G16" s="62"/>
    </row>
    <row r="17" spans="1:7" s="61" customFormat="1" ht="15" customHeight="1">
      <c r="A17" s="62"/>
      <c r="B17" s="62"/>
      <c r="C17" s="62"/>
      <c r="D17" s="62"/>
      <c r="E17" s="62"/>
      <c r="F17" s="62"/>
      <c r="G17" s="62"/>
    </row>
    <row r="18" spans="1:7" s="61" customFormat="1" ht="15" customHeight="1">
      <c r="A18" s="62"/>
      <c r="B18" s="62"/>
      <c r="C18" s="62"/>
      <c r="D18" s="62"/>
      <c r="E18" s="62"/>
      <c r="F18" s="62"/>
      <c r="G18" s="62"/>
    </row>
    <row r="19" spans="1:7" s="61" customFormat="1" ht="15" customHeight="1">
      <c r="A19" s="62"/>
      <c r="B19" s="62"/>
      <c r="C19" s="62"/>
      <c r="D19" s="62"/>
      <c r="E19" s="62"/>
      <c r="F19" s="62"/>
      <c r="G19" s="62"/>
    </row>
    <row r="20" spans="1:7" s="61" customFormat="1" ht="15" customHeight="1">
      <c r="A20" s="62"/>
      <c r="B20" s="62"/>
      <c r="C20" s="62"/>
      <c r="D20" s="62"/>
      <c r="E20" s="62"/>
      <c r="F20" s="62"/>
      <c r="G20" s="62"/>
    </row>
    <row r="21" spans="1:7" s="61" customFormat="1" ht="15" customHeight="1">
      <c r="A21" s="62"/>
      <c r="B21" s="62"/>
      <c r="C21" s="62"/>
      <c r="D21" s="62"/>
      <c r="E21" s="62"/>
      <c r="F21" s="62"/>
      <c r="G21" s="62"/>
    </row>
    <row r="22" spans="1:7" s="61" customFormat="1" ht="15" customHeight="1">
      <c r="A22" s="62"/>
      <c r="B22" s="62"/>
      <c r="C22" s="62"/>
      <c r="D22" s="62"/>
      <c r="E22" s="62"/>
      <c r="F22" s="62"/>
      <c r="G22" s="62"/>
    </row>
    <row r="23" spans="1:7" s="61" customFormat="1" ht="15" customHeight="1">
      <c r="A23" s="62"/>
      <c r="B23" s="62"/>
      <c r="C23" s="62"/>
      <c r="D23" s="62"/>
      <c r="E23" s="62"/>
      <c r="F23" s="62"/>
      <c r="G23" s="62"/>
    </row>
    <row r="24" spans="1:7" s="61" customFormat="1" ht="15" customHeight="1">
      <c r="A24" s="62"/>
      <c r="B24" s="62"/>
      <c r="C24" s="62"/>
      <c r="D24" s="62"/>
      <c r="E24" s="62"/>
      <c r="F24" s="62"/>
      <c r="G24" s="62"/>
    </row>
    <row r="25" spans="1:7" s="61" customFormat="1" ht="15" customHeight="1">
      <c r="A25" s="62"/>
      <c r="B25" s="62"/>
      <c r="C25" s="62"/>
      <c r="D25" s="62"/>
      <c r="E25" s="62"/>
      <c r="F25" s="62"/>
      <c r="G25" s="62"/>
    </row>
    <row r="26" spans="1:7" s="61" customFormat="1" ht="15" customHeight="1">
      <c r="A26" s="62"/>
      <c r="B26" s="62"/>
      <c r="C26" s="62"/>
      <c r="D26" s="62"/>
      <c r="E26" s="62"/>
      <c r="F26" s="62"/>
      <c r="G26" s="62"/>
    </row>
    <row r="27" spans="1:7" s="61" customFormat="1" ht="15" customHeight="1">
      <c r="A27" s="64"/>
      <c r="B27" s="64"/>
      <c r="C27" s="64"/>
      <c r="D27" s="64"/>
      <c r="E27" s="64"/>
      <c r="F27" s="64"/>
      <c r="G27" s="64"/>
    </row>
    <row r="28" spans="1:7">
      <c r="B28" s="16"/>
      <c r="C28" s="16"/>
    </row>
    <row r="29" spans="1:7">
      <c r="B29" s="5"/>
      <c r="C29" s="5"/>
      <c r="F29" s="33"/>
      <c r="G29" s="7"/>
    </row>
    <row r="30" spans="1:7">
      <c r="B30" s="9"/>
      <c r="C30" s="9"/>
      <c r="F30" s="34"/>
      <c r="G30" s="10"/>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Layout" topLeftCell="A7" zoomScaleNormal="60" zoomScaleSheetLayoutView="70" workbookViewId="0">
      <selection activeCell="C40" sqref="C40"/>
    </sheetView>
  </sheetViews>
  <sheetFormatPr baseColWidth="10" defaultColWidth="11.42578125" defaultRowHeight="13.5"/>
  <cols>
    <col min="1" max="1" width="3.85546875" style="35" customWidth="1"/>
    <col min="2" max="4" width="3.140625" style="35" customWidth="1"/>
    <col min="5" max="5" width="4" style="35" customWidth="1"/>
    <col min="6" max="6" width="29.140625" style="35" customWidth="1"/>
    <col min="7" max="7" width="8" style="35" customWidth="1"/>
    <col min="8" max="10" width="12.7109375" style="35" customWidth="1"/>
    <col min="11" max="12" width="6.7109375" style="35" customWidth="1"/>
    <col min="13" max="14" width="12.7109375" style="35" customWidth="1"/>
    <col min="15" max="15" width="11.7109375" style="35" customWidth="1"/>
    <col min="16" max="17" width="12.7109375" style="35" customWidth="1"/>
    <col min="18" max="21" width="6.7109375" style="35" customWidth="1"/>
    <col min="22" max="16384" width="11.42578125" style="35"/>
  </cols>
  <sheetData>
    <row r="1" spans="1:21" ht="25.15" customHeight="1">
      <c r="A1" s="352" t="s">
        <v>106</v>
      </c>
      <c r="B1" s="353"/>
      <c r="C1" s="353"/>
      <c r="D1" s="353"/>
      <c r="E1" s="353"/>
      <c r="F1" s="353"/>
      <c r="G1" s="353"/>
      <c r="H1" s="353"/>
      <c r="I1" s="353"/>
      <c r="J1" s="353"/>
      <c r="K1" s="353"/>
      <c r="L1" s="353"/>
      <c r="M1" s="353"/>
      <c r="N1" s="353"/>
      <c r="O1" s="353"/>
      <c r="P1" s="353"/>
      <c r="Q1" s="353"/>
      <c r="R1" s="353"/>
      <c r="S1" s="353"/>
      <c r="T1" s="353"/>
      <c r="U1" s="354"/>
    </row>
    <row r="2" spans="1:21" ht="25.15" customHeight="1">
      <c r="A2" s="355" t="s">
        <v>109</v>
      </c>
      <c r="B2" s="356"/>
      <c r="C2" s="356"/>
      <c r="D2" s="356"/>
      <c r="E2" s="356"/>
      <c r="F2" s="356"/>
      <c r="G2" s="356"/>
      <c r="H2" s="356"/>
      <c r="I2" s="356"/>
      <c r="J2" s="356"/>
      <c r="K2" s="356"/>
      <c r="L2" s="356"/>
      <c r="M2" s="356"/>
      <c r="N2" s="356"/>
      <c r="O2" s="356"/>
      <c r="P2" s="356"/>
      <c r="Q2" s="356"/>
      <c r="R2" s="356"/>
      <c r="S2" s="356"/>
      <c r="T2" s="356"/>
      <c r="U2" s="357"/>
    </row>
    <row r="3" spans="1:21" ht="6" customHeight="1">
      <c r="U3" s="118"/>
    </row>
    <row r="4" spans="1:21" ht="20.100000000000001" customHeight="1">
      <c r="A4" s="331" t="s">
        <v>174</v>
      </c>
      <c r="B4" s="361"/>
      <c r="C4" s="361"/>
      <c r="D4" s="361"/>
      <c r="E4" s="361"/>
      <c r="F4" s="361"/>
      <c r="G4" s="361"/>
      <c r="H4" s="361"/>
      <c r="I4" s="361"/>
      <c r="J4" s="361"/>
      <c r="K4" s="361"/>
      <c r="L4" s="361"/>
      <c r="M4" s="361"/>
      <c r="N4" s="361"/>
      <c r="O4" s="361"/>
      <c r="P4" s="361"/>
      <c r="Q4" s="361"/>
      <c r="R4" s="361"/>
      <c r="S4" s="361"/>
      <c r="T4" s="361"/>
      <c r="U4" s="362"/>
    </row>
    <row r="5" spans="1:21" ht="20.100000000000001" customHeight="1">
      <c r="A5" s="363" t="s">
        <v>175</v>
      </c>
      <c r="B5" s="364"/>
      <c r="C5" s="364"/>
      <c r="D5" s="364"/>
      <c r="E5" s="364"/>
      <c r="F5" s="364"/>
      <c r="G5" s="364"/>
      <c r="H5" s="364"/>
      <c r="I5" s="364"/>
      <c r="J5" s="364"/>
      <c r="K5" s="364"/>
      <c r="L5" s="364"/>
      <c r="M5" s="364"/>
      <c r="N5" s="364"/>
      <c r="O5" s="364"/>
      <c r="P5" s="364"/>
      <c r="Q5" s="364"/>
      <c r="R5" s="364"/>
      <c r="S5" s="364"/>
      <c r="T5" s="364"/>
      <c r="U5" s="365"/>
    </row>
    <row r="6" spans="1:21" ht="15" customHeight="1">
      <c r="A6" s="366" t="s">
        <v>102</v>
      </c>
      <c r="B6" s="358" t="s">
        <v>46</v>
      </c>
      <c r="C6" s="358" t="s">
        <v>43</v>
      </c>
      <c r="D6" s="358" t="s">
        <v>44</v>
      </c>
      <c r="E6" s="358" t="s">
        <v>12</v>
      </c>
      <c r="F6" s="358" t="s">
        <v>13</v>
      </c>
      <c r="G6" s="358" t="s">
        <v>33</v>
      </c>
      <c r="H6" s="130" t="s">
        <v>15</v>
      </c>
      <c r="I6" s="130"/>
      <c r="J6" s="130"/>
      <c r="K6" s="130"/>
      <c r="L6" s="130"/>
      <c r="M6" s="130"/>
      <c r="N6" s="130"/>
      <c r="O6" s="130"/>
      <c r="P6" s="130"/>
      <c r="Q6" s="130"/>
      <c r="R6" s="130"/>
      <c r="S6" s="130"/>
      <c r="T6" s="130"/>
      <c r="U6" s="131"/>
    </row>
    <row r="7" spans="1:21" ht="15" customHeight="1">
      <c r="A7" s="367"/>
      <c r="B7" s="359"/>
      <c r="C7" s="359"/>
      <c r="D7" s="359"/>
      <c r="E7" s="359"/>
      <c r="F7" s="359"/>
      <c r="G7" s="359"/>
      <c r="H7" s="369" t="s">
        <v>14</v>
      </c>
      <c r="I7" s="370"/>
      <c r="J7" s="371"/>
      <c r="K7" s="372" t="s">
        <v>50</v>
      </c>
      <c r="L7" s="373"/>
      <c r="M7" s="369" t="s">
        <v>115</v>
      </c>
      <c r="N7" s="370"/>
      <c r="O7" s="370"/>
      <c r="P7" s="370"/>
      <c r="Q7" s="371"/>
      <c r="R7" s="374" t="s">
        <v>50</v>
      </c>
      <c r="S7" s="375"/>
      <c r="T7" s="375"/>
      <c r="U7" s="376"/>
    </row>
    <row r="8" spans="1:21" ht="33" customHeight="1">
      <c r="A8" s="368"/>
      <c r="B8" s="360"/>
      <c r="C8" s="360"/>
      <c r="D8" s="360"/>
      <c r="E8" s="360"/>
      <c r="F8" s="360"/>
      <c r="G8" s="360"/>
      <c r="H8" s="132" t="s">
        <v>150</v>
      </c>
      <c r="I8" s="132" t="s">
        <v>157</v>
      </c>
      <c r="J8" s="132" t="s">
        <v>49</v>
      </c>
      <c r="K8" s="133" t="s">
        <v>51</v>
      </c>
      <c r="L8" s="133" t="s">
        <v>52</v>
      </c>
      <c r="M8" s="132" t="s">
        <v>145</v>
      </c>
      <c r="N8" s="132" t="s">
        <v>144</v>
      </c>
      <c r="O8" s="132" t="s">
        <v>53</v>
      </c>
      <c r="P8" s="132" t="s">
        <v>54</v>
      </c>
      <c r="Q8" s="132" t="s">
        <v>133</v>
      </c>
      <c r="R8" s="133" t="s">
        <v>136</v>
      </c>
      <c r="S8" s="133" t="s">
        <v>137</v>
      </c>
      <c r="T8" s="133" t="s">
        <v>138</v>
      </c>
      <c r="U8" s="133" t="s">
        <v>139</v>
      </c>
    </row>
    <row r="9" spans="1:21" s="100" customFormat="1" ht="15" customHeight="1">
      <c r="A9" s="97" t="s">
        <v>1</v>
      </c>
      <c r="B9" s="97"/>
      <c r="C9" s="98"/>
      <c r="D9" s="98"/>
      <c r="E9" s="98"/>
      <c r="F9" s="98"/>
      <c r="G9" s="99"/>
      <c r="H9" s="99"/>
      <c r="I9" s="99"/>
      <c r="J9" s="99"/>
      <c r="K9" s="99"/>
      <c r="L9" s="99"/>
      <c r="M9" s="99"/>
      <c r="N9" s="99"/>
      <c r="O9" s="99"/>
      <c r="P9" s="99"/>
      <c r="Q9" s="99"/>
      <c r="R9" s="99"/>
      <c r="S9" s="99"/>
      <c r="T9" s="99"/>
      <c r="U9" s="99"/>
    </row>
    <row r="10" spans="1:21" s="100" customFormat="1" ht="15" customHeight="1">
      <c r="A10" s="102"/>
      <c r="B10" s="99" t="s">
        <v>1</v>
      </c>
      <c r="C10" s="99"/>
      <c r="D10" s="99"/>
      <c r="E10" s="99"/>
      <c r="F10" s="99"/>
      <c r="G10" s="99"/>
      <c r="H10" s="99"/>
      <c r="I10" s="99"/>
      <c r="J10" s="99"/>
      <c r="K10" s="99"/>
      <c r="L10" s="99"/>
      <c r="M10" s="101"/>
      <c r="N10" s="101"/>
      <c r="O10" s="101"/>
      <c r="P10" s="99"/>
      <c r="Q10" s="99"/>
      <c r="R10" s="99"/>
      <c r="S10" s="99"/>
      <c r="T10" s="99"/>
      <c r="U10" s="99"/>
    </row>
    <row r="11" spans="1:21" s="100" customFormat="1" ht="15" customHeight="1">
      <c r="A11" s="102"/>
      <c r="B11" s="98"/>
      <c r="C11" s="99" t="s">
        <v>1</v>
      </c>
      <c r="D11" s="99"/>
      <c r="E11" s="99"/>
      <c r="F11" s="102"/>
      <c r="G11" s="98"/>
      <c r="H11" s="98"/>
      <c r="I11" s="103"/>
      <c r="J11" s="103"/>
      <c r="K11" s="103"/>
      <c r="L11" s="104"/>
      <c r="M11" s="104"/>
      <c r="N11" s="105"/>
      <c r="O11" s="105"/>
      <c r="P11" s="105"/>
      <c r="Q11" s="105"/>
      <c r="R11" s="105"/>
      <c r="S11" s="105"/>
      <c r="T11" s="102"/>
      <c r="U11" s="106"/>
    </row>
    <row r="12" spans="1:21" s="100" customFormat="1" ht="15" customHeight="1">
      <c r="A12" s="102"/>
      <c r="B12" s="98"/>
      <c r="C12" s="98"/>
      <c r="D12" s="99" t="s">
        <v>1</v>
      </c>
      <c r="E12" s="99"/>
      <c r="F12" s="102"/>
      <c r="G12" s="98"/>
      <c r="H12" s="98"/>
      <c r="I12" s="104"/>
      <c r="J12" s="104"/>
      <c r="K12" s="104"/>
      <c r="L12" s="106"/>
      <c r="M12" s="107"/>
      <c r="N12" s="107"/>
      <c r="O12" s="108"/>
      <c r="P12" s="109"/>
      <c r="Q12" s="109"/>
      <c r="R12" s="105"/>
      <c r="S12" s="105"/>
      <c r="T12" s="106"/>
      <c r="U12" s="106"/>
    </row>
    <row r="13" spans="1:21" s="100" customFormat="1" ht="15" customHeight="1">
      <c r="A13" s="102"/>
      <c r="B13" s="102"/>
      <c r="C13" s="102"/>
      <c r="D13" s="98"/>
      <c r="E13" s="99" t="s">
        <v>1</v>
      </c>
      <c r="F13" s="99" t="s">
        <v>1</v>
      </c>
      <c r="G13" s="99" t="s">
        <v>1</v>
      </c>
      <c r="H13" s="99" t="s">
        <v>2</v>
      </c>
      <c r="I13" s="99" t="s">
        <v>6</v>
      </c>
      <c r="J13" s="99" t="s">
        <v>3</v>
      </c>
      <c r="K13" s="101" t="s">
        <v>4</v>
      </c>
      <c r="L13" s="101" t="s">
        <v>5</v>
      </c>
      <c r="M13" s="101" t="s">
        <v>7</v>
      </c>
      <c r="N13" s="99" t="s">
        <v>8</v>
      </c>
      <c r="O13" s="99" t="s">
        <v>9</v>
      </c>
      <c r="P13" s="99" t="s">
        <v>10</v>
      </c>
      <c r="Q13" s="99" t="s">
        <v>11</v>
      </c>
      <c r="R13" s="99" t="s">
        <v>90</v>
      </c>
      <c r="S13" s="99" t="s">
        <v>98</v>
      </c>
      <c r="T13" s="99" t="s">
        <v>99</v>
      </c>
      <c r="U13" s="99" t="s">
        <v>135</v>
      </c>
    </row>
    <row r="14" spans="1:21" s="100" customFormat="1" ht="15" customHeight="1">
      <c r="A14" s="102"/>
      <c r="B14" s="102"/>
      <c r="C14" s="102"/>
      <c r="D14" s="102"/>
      <c r="E14" s="98"/>
      <c r="F14" s="99"/>
      <c r="G14" s="99"/>
      <c r="H14" s="99"/>
      <c r="I14" s="99"/>
      <c r="J14" s="99"/>
      <c r="K14" s="101"/>
      <c r="L14" s="101"/>
      <c r="M14" s="101"/>
      <c r="N14" s="99"/>
      <c r="O14" s="99"/>
      <c r="P14" s="99"/>
      <c r="Q14" s="99"/>
      <c r="R14" s="99"/>
      <c r="S14" s="99"/>
      <c r="T14" s="99"/>
      <c r="U14" s="99"/>
    </row>
    <row r="15" spans="1:21" s="100" customFormat="1" ht="15" customHeight="1">
      <c r="A15" s="102"/>
      <c r="B15" s="102"/>
      <c r="C15" s="102"/>
      <c r="D15" s="102"/>
      <c r="E15" s="102"/>
      <c r="F15" s="102"/>
      <c r="G15" s="102"/>
      <c r="H15" s="102"/>
      <c r="I15" s="104"/>
      <c r="J15" s="104"/>
      <c r="K15" s="104"/>
      <c r="L15" s="104"/>
      <c r="M15" s="104"/>
      <c r="N15" s="105"/>
      <c r="O15" s="105"/>
      <c r="P15" s="105"/>
      <c r="Q15" s="105"/>
      <c r="R15" s="105"/>
      <c r="S15" s="105"/>
      <c r="T15" s="102"/>
      <c r="U15" s="106"/>
    </row>
    <row r="16" spans="1:21" s="100" customFormat="1" ht="15" customHeight="1">
      <c r="A16" s="102"/>
      <c r="B16" s="102"/>
      <c r="C16" s="102"/>
      <c r="D16" s="102"/>
      <c r="E16" s="102"/>
      <c r="F16" s="102"/>
      <c r="G16" s="102"/>
      <c r="H16" s="102"/>
      <c r="I16" s="104"/>
      <c r="J16" s="104"/>
      <c r="K16" s="104"/>
      <c r="L16" s="104"/>
      <c r="M16" s="104"/>
      <c r="N16" s="105"/>
      <c r="O16" s="105"/>
      <c r="P16" s="105"/>
      <c r="Q16" s="105"/>
      <c r="R16" s="105"/>
      <c r="S16" s="105"/>
      <c r="T16" s="102"/>
      <c r="U16" s="106"/>
    </row>
    <row r="17" spans="1:21" s="100" customFormat="1" ht="15" customHeight="1">
      <c r="A17" s="102"/>
      <c r="B17" s="102"/>
      <c r="C17" s="102"/>
      <c r="D17" s="102"/>
      <c r="E17" s="102"/>
      <c r="F17" s="102"/>
      <c r="G17" s="102"/>
      <c r="H17" s="102"/>
      <c r="I17" s="104"/>
      <c r="J17" s="104"/>
      <c r="K17" s="104"/>
      <c r="L17" s="104"/>
      <c r="M17" s="104"/>
      <c r="N17" s="105"/>
      <c r="O17" s="105"/>
      <c r="P17" s="105"/>
      <c r="Q17" s="105"/>
      <c r="R17" s="105"/>
      <c r="S17" s="105"/>
      <c r="T17" s="102"/>
      <c r="U17" s="106"/>
    </row>
    <row r="18" spans="1:21" s="100" customFormat="1" ht="15" customHeight="1">
      <c r="A18" s="102"/>
      <c r="B18" s="102"/>
      <c r="C18" s="102"/>
      <c r="D18" s="102"/>
      <c r="E18" s="102"/>
      <c r="F18" s="102"/>
      <c r="G18" s="102"/>
      <c r="H18" s="102"/>
      <c r="I18" s="104"/>
      <c r="J18" s="104"/>
      <c r="K18" s="104"/>
      <c r="L18" s="104"/>
      <c r="M18" s="104"/>
      <c r="N18" s="105"/>
      <c r="O18" s="105"/>
      <c r="P18" s="105"/>
      <c r="Q18" s="105"/>
      <c r="R18" s="105"/>
      <c r="S18" s="105"/>
      <c r="T18" s="102"/>
      <c r="U18" s="106"/>
    </row>
    <row r="19" spans="1:21" s="100" customFormat="1" ht="15" customHeight="1">
      <c r="A19" s="102"/>
      <c r="B19" s="102"/>
      <c r="C19" s="102"/>
      <c r="D19" s="102"/>
      <c r="E19" s="102"/>
      <c r="F19" s="102"/>
      <c r="G19" s="102"/>
      <c r="H19" s="102"/>
      <c r="I19" s="104"/>
      <c r="J19" s="104"/>
      <c r="K19" s="104"/>
      <c r="L19" s="104"/>
      <c r="M19" s="104"/>
      <c r="N19" s="105"/>
      <c r="O19" s="105"/>
      <c r="P19" s="105"/>
      <c r="Q19" s="105"/>
      <c r="R19" s="105"/>
      <c r="S19" s="105"/>
      <c r="T19" s="102"/>
      <c r="U19" s="106"/>
    </row>
    <row r="20" spans="1:21" s="100" customFormat="1" ht="15" customHeight="1">
      <c r="A20" s="102"/>
      <c r="B20" s="102"/>
      <c r="C20" s="102"/>
      <c r="D20" s="102"/>
      <c r="E20" s="102"/>
      <c r="F20" s="102"/>
      <c r="G20" s="102"/>
      <c r="H20" s="102"/>
      <c r="I20" s="104"/>
      <c r="J20" s="104"/>
      <c r="K20" s="104"/>
      <c r="L20" s="104"/>
      <c r="M20" s="104"/>
      <c r="N20" s="105"/>
      <c r="O20" s="105"/>
      <c r="P20" s="105"/>
      <c r="Q20" s="105"/>
      <c r="R20" s="105"/>
      <c r="S20" s="105"/>
      <c r="T20" s="102"/>
      <c r="U20" s="106"/>
    </row>
    <row r="21" spans="1:21" s="100" customFormat="1" ht="15" customHeight="1">
      <c r="A21" s="102"/>
      <c r="B21" s="102"/>
      <c r="C21" s="102"/>
      <c r="D21" s="102"/>
      <c r="E21" s="102"/>
      <c r="F21" s="102"/>
      <c r="G21" s="102"/>
      <c r="H21" s="102"/>
      <c r="I21" s="104"/>
      <c r="J21" s="104"/>
      <c r="K21" s="104"/>
      <c r="L21" s="104"/>
      <c r="M21" s="104"/>
      <c r="N21" s="105"/>
      <c r="O21" s="105"/>
      <c r="P21" s="105"/>
      <c r="Q21" s="105"/>
      <c r="R21" s="105"/>
      <c r="S21" s="105"/>
      <c r="T21" s="102"/>
      <c r="U21" s="106"/>
    </row>
    <row r="22" spans="1:21" s="100" customFormat="1" ht="15" customHeight="1">
      <c r="A22" s="102"/>
      <c r="B22" s="102"/>
      <c r="C22" s="102"/>
      <c r="D22" s="102"/>
      <c r="E22" s="102"/>
      <c r="F22" s="102"/>
      <c r="G22" s="102"/>
      <c r="H22" s="102"/>
      <c r="I22" s="104"/>
      <c r="J22" s="104"/>
      <c r="K22" s="104"/>
      <c r="L22" s="104"/>
      <c r="M22" s="104"/>
      <c r="N22" s="105"/>
      <c r="O22" s="105"/>
      <c r="P22" s="105"/>
      <c r="Q22" s="105"/>
      <c r="R22" s="105"/>
      <c r="S22" s="105"/>
      <c r="T22" s="102"/>
      <c r="U22" s="106"/>
    </row>
    <row r="23" spans="1:21" s="100" customFormat="1" ht="15" customHeight="1">
      <c r="A23" s="102"/>
      <c r="B23" s="102"/>
      <c r="C23" s="102"/>
      <c r="D23" s="102"/>
      <c r="E23" s="102"/>
      <c r="F23" s="102"/>
      <c r="G23" s="102"/>
      <c r="H23" s="102"/>
      <c r="I23" s="104"/>
      <c r="J23" s="104"/>
      <c r="K23" s="104"/>
      <c r="L23" s="104"/>
      <c r="M23" s="104"/>
      <c r="N23" s="105"/>
      <c r="O23" s="105"/>
      <c r="P23" s="105"/>
      <c r="Q23" s="105"/>
      <c r="R23" s="105"/>
      <c r="S23" s="105"/>
      <c r="T23" s="102"/>
      <c r="U23" s="106"/>
    </row>
    <row r="24" spans="1:21" s="100" customFormat="1" ht="15" customHeight="1">
      <c r="A24" s="102"/>
      <c r="B24" s="102"/>
      <c r="C24" s="102"/>
      <c r="D24" s="102"/>
      <c r="E24" s="102"/>
      <c r="F24" s="102"/>
      <c r="G24" s="102"/>
      <c r="H24" s="102"/>
      <c r="I24" s="104"/>
      <c r="J24" s="104"/>
      <c r="K24" s="104"/>
      <c r="L24" s="104"/>
      <c r="M24" s="104"/>
      <c r="N24" s="105"/>
      <c r="O24" s="105"/>
      <c r="P24" s="105"/>
      <c r="Q24" s="105"/>
      <c r="R24" s="105"/>
      <c r="S24" s="105"/>
      <c r="T24" s="102"/>
      <c r="U24" s="106"/>
    </row>
    <row r="25" spans="1:21" s="100" customFormat="1" ht="15" customHeight="1">
      <c r="A25" s="102"/>
      <c r="B25" s="102"/>
      <c r="C25" s="102"/>
      <c r="D25" s="102"/>
      <c r="E25" s="102"/>
      <c r="F25" s="102"/>
      <c r="G25" s="102"/>
      <c r="H25" s="102"/>
      <c r="I25" s="104"/>
      <c r="J25" s="104"/>
      <c r="K25" s="104"/>
      <c r="L25" s="104"/>
      <c r="M25" s="104"/>
      <c r="N25" s="105"/>
      <c r="O25" s="105"/>
      <c r="P25" s="105"/>
      <c r="Q25" s="105"/>
      <c r="R25" s="105"/>
      <c r="S25" s="105"/>
      <c r="T25" s="102"/>
      <c r="U25" s="106"/>
    </row>
    <row r="26" spans="1:21" s="100" customFormat="1" ht="15" customHeight="1">
      <c r="A26" s="102"/>
      <c r="B26" s="102"/>
      <c r="C26" s="102"/>
      <c r="D26" s="102"/>
      <c r="E26" s="102"/>
      <c r="F26" s="102"/>
      <c r="G26" s="102"/>
      <c r="H26" s="102"/>
      <c r="I26" s="104"/>
      <c r="J26" s="104"/>
      <c r="K26" s="104"/>
      <c r="L26" s="104"/>
      <c r="M26" s="104"/>
      <c r="N26" s="105"/>
      <c r="O26" s="105"/>
      <c r="P26" s="105"/>
      <c r="Q26" s="105"/>
      <c r="R26" s="105"/>
      <c r="S26" s="105"/>
      <c r="T26" s="102"/>
      <c r="U26" s="106"/>
    </row>
    <row r="27" spans="1:21" s="100" customFormat="1" ht="15" customHeight="1">
      <c r="A27" s="102"/>
      <c r="B27" s="102"/>
      <c r="C27" s="102"/>
      <c r="D27" s="102"/>
      <c r="E27" s="102"/>
      <c r="F27" s="102"/>
      <c r="G27" s="102"/>
      <c r="H27" s="102"/>
      <c r="I27" s="104"/>
      <c r="J27" s="104"/>
      <c r="K27" s="104"/>
      <c r="L27" s="104"/>
      <c r="M27" s="104"/>
      <c r="N27" s="105"/>
      <c r="O27" s="105"/>
      <c r="P27" s="105"/>
      <c r="Q27" s="105"/>
      <c r="R27" s="105"/>
      <c r="S27" s="105"/>
      <c r="T27" s="102"/>
      <c r="U27" s="106"/>
    </row>
    <row r="28" spans="1:21" s="100" customFormat="1" ht="15" customHeight="1">
      <c r="A28" s="102"/>
      <c r="B28" s="102"/>
      <c r="C28" s="102"/>
      <c r="D28" s="102"/>
      <c r="E28" s="102"/>
      <c r="F28" s="102"/>
      <c r="G28" s="102"/>
      <c r="H28" s="102"/>
      <c r="I28" s="104"/>
      <c r="J28" s="104"/>
      <c r="K28" s="104"/>
      <c r="L28" s="104"/>
      <c r="M28" s="104"/>
      <c r="N28" s="105"/>
      <c r="O28" s="105"/>
      <c r="P28" s="105"/>
      <c r="Q28" s="105"/>
      <c r="R28" s="105"/>
      <c r="S28" s="105"/>
      <c r="T28" s="102"/>
      <c r="U28" s="106"/>
    </row>
    <row r="29" spans="1:21" s="100" customFormat="1" ht="15" customHeight="1">
      <c r="A29" s="102"/>
      <c r="B29" s="102"/>
      <c r="C29" s="102"/>
      <c r="D29" s="102"/>
      <c r="E29" s="102"/>
      <c r="F29" s="102"/>
      <c r="G29" s="102"/>
      <c r="H29" s="102"/>
      <c r="I29" s="104"/>
      <c r="J29" s="104"/>
      <c r="K29" s="104"/>
      <c r="L29" s="104"/>
      <c r="M29" s="104"/>
      <c r="N29" s="105"/>
      <c r="O29" s="105"/>
      <c r="P29" s="105"/>
      <c r="Q29" s="105"/>
      <c r="R29" s="105"/>
      <c r="S29" s="105"/>
      <c r="T29" s="102"/>
      <c r="U29" s="106"/>
    </row>
    <row r="30" spans="1:21" s="100" customFormat="1" ht="15" customHeight="1">
      <c r="A30" s="102"/>
      <c r="B30" s="102"/>
      <c r="C30" s="102"/>
      <c r="D30" s="102"/>
      <c r="E30" s="102"/>
      <c r="F30" s="102"/>
      <c r="G30" s="102"/>
      <c r="H30" s="102"/>
      <c r="I30" s="104"/>
      <c r="J30" s="104"/>
      <c r="K30" s="104"/>
      <c r="L30" s="104"/>
      <c r="M30" s="104"/>
      <c r="N30" s="105"/>
      <c r="O30" s="105"/>
      <c r="P30" s="105"/>
      <c r="Q30" s="105"/>
      <c r="R30" s="105"/>
      <c r="S30" s="105"/>
      <c r="T30" s="102"/>
      <c r="U30" s="106"/>
    </row>
    <row r="31" spans="1:21" s="100" customFormat="1" ht="15" customHeight="1">
      <c r="A31" s="102"/>
      <c r="B31" s="102"/>
      <c r="C31" s="102"/>
      <c r="D31" s="102"/>
      <c r="E31" s="102"/>
      <c r="F31" s="102"/>
      <c r="G31" s="102"/>
      <c r="H31" s="102"/>
      <c r="I31" s="104"/>
      <c r="J31" s="104"/>
      <c r="K31" s="104"/>
      <c r="L31" s="104"/>
      <c r="M31" s="104"/>
      <c r="N31" s="105"/>
      <c r="O31" s="105"/>
      <c r="P31" s="105"/>
      <c r="Q31" s="105"/>
      <c r="R31" s="105"/>
      <c r="S31" s="105"/>
      <c r="T31" s="102"/>
      <c r="U31" s="106"/>
    </row>
    <row r="32" spans="1:21" s="100" customFormat="1" ht="15" customHeight="1">
      <c r="A32" s="102"/>
      <c r="B32" s="102"/>
      <c r="C32" s="102"/>
      <c r="D32" s="102"/>
      <c r="E32" s="102"/>
      <c r="F32" s="102"/>
      <c r="G32" s="102"/>
      <c r="H32" s="102"/>
      <c r="I32" s="104"/>
      <c r="J32" s="104"/>
      <c r="K32" s="104"/>
      <c r="L32" s="104"/>
      <c r="M32" s="104"/>
      <c r="N32" s="105"/>
      <c r="O32" s="105"/>
      <c r="P32" s="105"/>
      <c r="Q32" s="105"/>
      <c r="R32" s="105"/>
      <c r="S32" s="105"/>
      <c r="T32" s="102"/>
      <c r="U32" s="106"/>
    </row>
    <row r="33" spans="1:21" s="100" customFormat="1" ht="15" customHeight="1">
      <c r="A33" s="102"/>
      <c r="B33" s="102"/>
      <c r="C33" s="102"/>
      <c r="D33" s="102"/>
      <c r="E33" s="102"/>
      <c r="F33" s="102"/>
      <c r="G33" s="102"/>
      <c r="H33" s="102"/>
      <c r="I33" s="104"/>
      <c r="J33" s="104"/>
      <c r="K33" s="104"/>
      <c r="L33" s="104"/>
      <c r="M33" s="104"/>
      <c r="N33" s="105"/>
      <c r="O33" s="105"/>
      <c r="P33" s="105"/>
      <c r="Q33" s="105"/>
      <c r="R33" s="105"/>
      <c r="S33" s="105"/>
      <c r="T33" s="102"/>
      <c r="U33" s="106"/>
    </row>
    <row r="34" spans="1:21" s="100" customFormat="1" ht="15" customHeight="1">
      <c r="A34" s="102"/>
      <c r="B34" s="102"/>
      <c r="C34" s="102"/>
      <c r="D34" s="102"/>
      <c r="E34" s="102"/>
      <c r="F34" s="102"/>
      <c r="G34" s="102"/>
      <c r="H34" s="102"/>
      <c r="I34" s="104"/>
      <c r="J34" s="104"/>
      <c r="K34" s="104"/>
      <c r="L34" s="104"/>
      <c r="M34" s="104"/>
      <c r="N34" s="105"/>
      <c r="O34" s="105"/>
      <c r="P34" s="105"/>
      <c r="Q34" s="105"/>
      <c r="R34" s="105"/>
      <c r="S34" s="105"/>
      <c r="T34" s="102"/>
      <c r="U34" s="106"/>
    </row>
    <row r="35" spans="1:21" s="100" customFormat="1" ht="15" customHeight="1">
      <c r="A35" s="102"/>
      <c r="B35" s="102"/>
      <c r="C35" s="102"/>
      <c r="D35" s="102"/>
      <c r="E35" s="102"/>
      <c r="F35" s="102"/>
      <c r="G35" s="102"/>
      <c r="H35" s="102"/>
      <c r="I35" s="104"/>
      <c r="J35" s="104"/>
      <c r="K35" s="104"/>
      <c r="L35" s="104"/>
      <c r="M35" s="104"/>
      <c r="N35" s="105"/>
      <c r="O35" s="105"/>
      <c r="P35" s="105"/>
      <c r="Q35" s="105"/>
      <c r="R35" s="105"/>
      <c r="S35" s="105"/>
      <c r="T35" s="102"/>
      <c r="U35" s="106"/>
    </row>
    <row r="36" spans="1:21" s="100" customFormat="1" ht="15" customHeight="1">
      <c r="A36" s="102"/>
      <c r="B36" s="102"/>
      <c r="C36" s="102"/>
      <c r="D36" s="102"/>
      <c r="E36" s="102"/>
      <c r="F36" s="102"/>
      <c r="G36" s="102"/>
      <c r="H36" s="102"/>
      <c r="I36" s="104"/>
      <c r="J36" s="104"/>
      <c r="K36" s="104"/>
      <c r="L36" s="104"/>
      <c r="M36" s="104"/>
      <c r="N36" s="105"/>
      <c r="O36" s="105"/>
      <c r="P36" s="105"/>
      <c r="Q36" s="105"/>
      <c r="R36" s="105"/>
      <c r="S36" s="105"/>
      <c r="T36" s="102"/>
      <c r="U36" s="106"/>
    </row>
    <row r="37" spans="1:21" s="100" customFormat="1" ht="15" customHeight="1">
      <c r="A37" s="102"/>
      <c r="B37" s="102"/>
      <c r="C37" s="102"/>
      <c r="D37" s="102"/>
      <c r="E37" s="102"/>
      <c r="F37" s="98"/>
      <c r="G37" s="102"/>
      <c r="H37" s="102"/>
      <c r="I37" s="104"/>
      <c r="J37" s="104"/>
      <c r="K37" s="104"/>
      <c r="L37" s="104"/>
      <c r="M37" s="104"/>
      <c r="N37" s="105"/>
      <c r="O37" s="105"/>
      <c r="P37" s="105"/>
      <c r="Q37" s="105"/>
      <c r="R37" s="105"/>
      <c r="S37" s="105"/>
      <c r="T37" s="102"/>
      <c r="U37" s="106"/>
    </row>
    <row r="38" spans="1:21" s="100" customFormat="1" ht="15" customHeight="1">
      <c r="A38" s="102"/>
      <c r="B38" s="102"/>
      <c r="C38" s="102"/>
      <c r="D38" s="102"/>
      <c r="E38" s="102"/>
      <c r="F38" s="102"/>
      <c r="G38" s="102"/>
      <c r="H38" s="102"/>
      <c r="I38" s="104"/>
      <c r="J38" s="104"/>
      <c r="K38" s="104"/>
      <c r="L38" s="104"/>
      <c r="M38" s="104"/>
      <c r="N38" s="105"/>
      <c r="O38" s="105"/>
      <c r="P38" s="105"/>
      <c r="Q38" s="105"/>
      <c r="R38" s="105"/>
      <c r="S38" s="105"/>
      <c r="T38" s="102"/>
      <c r="U38" s="106"/>
    </row>
    <row r="39" spans="1:21" s="100" customFormat="1" ht="15" customHeight="1">
      <c r="A39" s="102"/>
      <c r="B39" s="102"/>
      <c r="C39" s="102"/>
      <c r="D39" s="102"/>
      <c r="E39" s="102"/>
      <c r="F39" s="98" t="s">
        <v>134</v>
      </c>
      <c r="G39" s="102"/>
      <c r="H39" s="102"/>
      <c r="I39" s="104"/>
      <c r="J39" s="104"/>
      <c r="K39" s="104"/>
      <c r="L39" s="104"/>
      <c r="M39" s="104"/>
      <c r="N39" s="105"/>
      <c r="O39" s="105"/>
      <c r="P39" s="105"/>
      <c r="Q39" s="105"/>
      <c r="R39" s="105"/>
      <c r="S39" s="105"/>
      <c r="T39" s="102"/>
      <c r="U39" s="106"/>
    </row>
    <row r="40" spans="1:21" s="100" customFormat="1" ht="15" customHeight="1">
      <c r="A40" s="110"/>
      <c r="B40" s="110"/>
      <c r="C40" s="110"/>
      <c r="D40" s="110"/>
      <c r="E40" s="110"/>
      <c r="F40" s="110"/>
      <c r="G40" s="110"/>
      <c r="H40" s="110"/>
      <c r="I40" s="111"/>
      <c r="J40" s="111"/>
      <c r="K40" s="111"/>
      <c r="L40" s="111"/>
      <c r="M40" s="111"/>
      <c r="N40" s="112"/>
      <c r="O40" s="112"/>
      <c r="P40" s="112"/>
      <c r="Q40" s="112"/>
      <c r="R40" s="112"/>
      <c r="S40" s="112"/>
      <c r="T40" s="110"/>
      <c r="U40" s="113"/>
    </row>
    <row r="41" spans="1:21">
      <c r="A41" s="36"/>
      <c r="B41" s="93"/>
      <c r="C41" s="36"/>
      <c r="D41" s="36"/>
      <c r="F41" s="36"/>
    </row>
    <row r="42" spans="1:21">
      <c r="B42" s="37"/>
      <c r="C42" s="38"/>
      <c r="D42" s="38"/>
      <c r="N42" s="39"/>
      <c r="O42" s="39"/>
    </row>
    <row r="43" spans="1:21">
      <c r="B43" s="40"/>
      <c r="C43" s="40"/>
      <c r="D43" s="40"/>
      <c r="N43" s="41"/>
      <c r="O43" s="41"/>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B10 C11:G12 A9 C15:G15 C14:D14 C13:P13"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70" workbookViewId="0">
      <selection activeCell="C40" sqref="C40"/>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328" t="s">
        <v>107</v>
      </c>
      <c r="B1" s="329"/>
      <c r="C1" s="330"/>
    </row>
    <row r="2" spans="1:20" ht="6" customHeight="1">
      <c r="C2" s="94"/>
    </row>
    <row r="3" spans="1:20" s="94" customFormat="1" ht="20.100000000000001" customHeight="1">
      <c r="A3" s="331" t="s">
        <v>174</v>
      </c>
      <c r="B3" s="332"/>
      <c r="C3" s="333"/>
      <c r="D3" s="95"/>
      <c r="E3" s="95"/>
      <c r="F3" s="95"/>
      <c r="G3" s="95"/>
      <c r="H3" s="95"/>
      <c r="I3" s="95"/>
      <c r="J3" s="95"/>
      <c r="K3" s="95"/>
      <c r="L3" s="95"/>
      <c r="M3" s="95"/>
      <c r="N3" s="95"/>
      <c r="O3" s="95"/>
      <c r="P3" s="95"/>
      <c r="Q3" s="95"/>
      <c r="R3" s="95"/>
      <c r="S3" s="95"/>
      <c r="T3" s="95"/>
    </row>
    <row r="4" spans="1:20" s="94" customFormat="1" ht="20.100000000000001" customHeight="1">
      <c r="A4" s="331" t="s">
        <v>175</v>
      </c>
      <c r="B4" s="332"/>
      <c r="C4" s="333"/>
      <c r="D4" s="95"/>
      <c r="E4" s="95"/>
      <c r="F4" s="95"/>
      <c r="G4" s="95"/>
      <c r="H4" s="95"/>
      <c r="I4" s="95"/>
      <c r="J4" s="95"/>
      <c r="K4" s="95"/>
      <c r="L4" s="95"/>
      <c r="M4" s="95"/>
      <c r="N4" s="95"/>
      <c r="O4" s="95"/>
      <c r="P4" s="95"/>
      <c r="Q4" s="95"/>
      <c r="R4" s="95"/>
      <c r="S4" s="95"/>
      <c r="T4" s="95"/>
    </row>
    <row r="5" spans="1:20" s="94" customFormat="1" ht="20.100000000000001" customHeight="1">
      <c r="A5" s="331" t="s">
        <v>101</v>
      </c>
      <c r="B5" s="332"/>
      <c r="C5" s="333"/>
      <c r="D5" s="95"/>
      <c r="E5" s="95"/>
      <c r="F5" s="95"/>
      <c r="G5" s="95"/>
      <c r="H5" s="95"/>
      <c r="I5" s="95"/>
      <c r="J5" s="95"/>
      <c r="K5" s="95"/>
      <c r="L5" s="95"/>
      <c r="M5" s="95"/>
      <c r="N5" s="95"/>
      <c r="O5" s="95"/>
      <c r="P5" s="95"/>
      <c r="Q5" s="95"/>
      <c r="R5" s="95"/>
      <c r="S5" s="95"/>
      <c r="T5" s="95"/>
    </row>
    <row r="6" spans="1:20" ht="30" customHeight="1">
      <c r="A6" s="380" t="s">
        <v>110</v>
      </c>
      <c r="B6" s="381"/>
      <c r="C6" s="382"/>
    </row>
    <row r="7" spans="1:20" s="61" customFormat="1" ht="15" customHeight="1">
      <c r="A7" s="114"/>
      <c r="B7" s="85"/>
      <c r="C7" s="96"/>
    </row>
    <row r="8" spans="1:20" s="61" customFormat="1" ht="15" customHeight="1">
      <c r="A8" s="377"/>
      <c r="B8" s="378"/>
      <c r="C8" s="379"/>
    </row>
    <row r="9" spans="1:20" s="61" customFormat="1" ht="15" customHeight="1">
      <c r="A9" s="377"/>
      <c r="B9" s="378"/>
      <c r="C9" s="379"/>
    </row>
    <row r="10" spans="1:20" s="61" customFormat="1" ht="15" customHeight="1">
      <c r="A10" s="377"/>
      <c r="B10" s="378"/>
      <c r="C10" s="379"/>
    </row>
    <row r="11" spans="1:20" s="61" customFormat="1" ht="15" customHeight="1">
      <c r="A11" s="377"/>
      <c r="B11" s="378"/>
      <c r="C11" s="379"/>
    </row>
    <row r="12" spans="1:20" s="61" customFormat="1" ht="15" customHeight="1">
      <c r="A12" s="377"/>
      <c r="B12" s="378"/>
      <c r="C12" s="379"/>
    </row>
    <row r="13" spans="1:20" s="61" customFormat="1" ht="15" customHeight="1">
      <c r="A13" s="377"/>
      <c r="B13" s="378"/>
      <c r="C13" s="379"/>
    </row>
    <row r="14" spans="1:20" s="61" customFormat="1" ht="15" customHeight="1">
      <c r="A14" s="377"/>
      <c r="B14" s="378"/>
      <c r="C14" s="379"/>
    </row>
    <row r="15" spans="1:20" s="61" customFormat="1" ht="15" customHeight="1">
      <c r="A15" s="377"/>
      <c r="B15" s="378"/>
      <c r="C15" s="379"/>
    </row>
    <row r="16" spans="1:20" s="61" customFormat="1" ht="15" customHeight="1">
      <c r="A16" s="377"/>
      <c r="B16" s="378"/>
      <c r="C16" s="379"/>
    </row>
    <row r="17" spans="1:3" s="61" customFormat="1" ht="15" customHeight="1">
      <c r="A17" s="377"/>
      <c r="B17" s="378"/>
      <c r="C17" s="379"/>
    </row>
    <row r="18" spans="1:3" s="61" customFormat="1" ht="15" customHeight="1">
      <c r="A18" s="377"/>
      <c r="B18" s="378"/>
      <c r="C18" s="379"/>
    </row>
    <row r="19" spans="1:3" s="61" customFormat="1" ht="15" customHeight="1">
      <c r="A19" s="377"/>
      <c r="B19" s="378"/>
      <c r="C19" s="379"/>
    </row>
    <row r="20" spans="1:3" s="61" customFormat="1" ht="15" customHeight="1">
      <c r="A20" s="377"/>
      <c r="B20" s="378"/>
      <c r="C20" s="379"/>
    </row>
    <row r="21" spans="1:3" s="61" customFormat="1" ht="15" customHeight="1">
      <c r="A21" s="377"/>
      <c r="B21" s="378"/>
      <c r="C21" s="379"/>
    </row>
    <row r="22" spans="1:3" s="61" customFormat="1" ht="15" customHeight="1">
      <c r="A22" s="377"/>
      <c r="B22" s="378"/>
      <c r="C22" s="379"/>
    </row>
    <row r="23" spans="1:3" s="61" customFormat="1" ht="15" customHeight="1">
      <c r="A23" s="377"/>
      <c r="B23" s="378"/>
      <c r="C23" s="379"/>
    </row>
    <row r="24" spans="1:3" s="61" customFormat="1" ht="15" customHeight="1">
      <c r="A24" s="377"/>
      <c r="B24" s="378"/>
      <c r="C24" s="379"/>
    </row>
    <row r="25" spans="1:3" s="61" customFormat="1" ht="15" customHeight="1">
      <c r="A25" s="377"/>
      <c r="B25" s="378"/>
      <c r="C25" s="379"/>
    </row>
    <row r="26" spans="1:3" s="61" customFormat="1" ht="15" customHeight="1">
      <c r="A26" s="377"/>
      <c r="B26" s="378"/>
      <c r="C26" s="379"/>
    </row>
    <row r="27" spans="1:3" s="61" customFormat="1" ht="15" customHeight="1">
      <c r="A27" s="377"/>
      <c r="B27" s="378"/>
      <c r="C27" s="379"/>
    </row>
    <row r="28" spans="1:3" s="61" customFormat="1" ht="15" customHeight="1">
      <c r="A28" s="377"/>
      <c r="B28" s="378"/>
      <c r="C28" s="379"/>
    </row>
    <row r="29" spans="1:3" s="61" customFormat="1" ht="15" customHeight="1">
      <c r="A29" s="377"/>
      <c r="B29" s="378"/>
      <c r="C29" s="379"/>
    </row>
    <row r="30" spans="1:3" s="61" customFormat="1" ht="15" customHeight="1">
      <c r="A30" s="377"/>
      <c r="B30" s="378"/>
      <c r="C30" s="379"/>
    </row>
    <row r="31" spans="1:3" s="61" customFormat="1" ht="15" customHeight="1">
      <c r="A31" s="383"/>
      <c r="B31" s="384"/>
      <c r="C31" s="385"/>
    </row>
    <row r="33" spans="1:3">
      <c r="A33" s="33"/>
      <c r="B33" s="33"/>
      <c r="C33" s="7"/>
    </row>
    <row r="34" spans="1:3">
      <c r="A34" s="34"/>
      <c r="B34" s="34"/>
      <c r="C34" s="10"/>
    </row>
  </sheetData>
  <mergeCells count="29">
    <mergeCell ref="A29:C29"/>
    <mergeCell ref="A30:C30"/>
    <mergeCell ref="A23:C23"/>
    <mergeCell ref="A24:C24"/>
    <mergeCell ref="A31:C31"/>
    <mergeCell ref="A25:C25"/>
    <mergeCell ref="A26:C26"/>
    <mergeCell ref="A27:C27"/>
    <mergeCell ref="A28:C28"/>
    <mergeCell ref="A15:C15"/>
    <mergeCell ref="A16:C16"/>
    <mergeCell ref="A17:C17"/>
    <mergeCell ref="A18:C18"/>
    <mergeCell ref="A22:C22"/>
    <mergeCell ref="A19:C19"/>
    <mergeCell ref="A20:C20"/>
    <mergeCell ref="A21:C21"/>
    <mergeCell ref="A14:C14"/>
    <mergeCell ref="A4:C4"/>
    <mergeCell ref="A1:C1"/>
    <mergeCell ref="A3:C3"/>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view="pageBreakPreview" zoomScaleNormal="85" zoomScaleSheetLayoutView="100" workbookViewId="0">
      <selection activeCell="A35" sqref="A35:O35"/>
    </sheetView>
  </sheetViews>
  <sheetFormatPr baseColWidth="10" defaultColWidth="11.42578125" defaultRowHeight="13.5"/>
  <cols>
    <col min="1" max="7" width="5" style="236" customWidth="1"/>
    <col min="8" max="8" width="60.7109375" style="236" customWidth="1"/>
    <col min="9" max="9" width="10.7109375" style="236" customWidth="1"/>
    <col min="10" max="12" width="12.7109375" style="236" customWidth="1"/>
    <col min="13" max="13" width="17.5703125" style="236" customWidth="1"/>
    <col min="14" max="14" width="17.42578125" style="236" customWidth="1"/>
    <col min="15" max="15" width="18.5703125" style="236" customWidth="1"/>
    <col min="16" max="16384" width="11.42578125" style="236"/>
  </cols>
  <sheetData>
    <row r="1" spans="1:15" ht="34.9" customHeight="1">
      <c r="A1" s="403" t="s">
        <v>163</v>
      </c>
      <c r="B1" s="404"/>
      <c r="C1" s="404"/>
      <c r="D1" s="404"/>
      <c r="E1" s="404"/>
      <c r="F1" s="404"/>
      <c r="G1" s="404"/>
      <c r="H1" s="404"/>
      <c r="I1" s="404"/>
      <c r="J1" s="404"/>
      <c r="K1" s="404"/>
      <c r="L1" s="404"/>
      <c r="M1" s="404"/>
      <c r="N1" s="404"/>
      <c r="O1" s="405"/>
    </row>
    <row r="2" spans="1:15" ht="7.9" customHeight="1">
      <c r="A2" s="237"/>
      <c r="B2" s="238"/>
      <c r="C2" s="238"/>
      <c r="D2" s="238"/>
      <c r="E2" s="238"/>
      <c r="F2" s="238"/>
      <c r="G2" s="238"/>
      <c r="H2" s="238"/>
      <c r="I2" s="238"/>
      <c r="J2" s="238"/>
      <c r="K2" s="238"/>
      <c r="L2" s="238"/>
      <c r="M2" s="238"/>
      <c r="N2" s="238"/>
      <c r="O2" s="239"/>
    </row>
    <row r="3" spans="1:15" ht="19.149999999999999" customHeight="1">
      <c r="A3" s="406" t="s">
        <v>174</v>
      </c>
      <c r="B3" s="407"/>
      <c r="C3" s="407"/>
      <c r="D3" s="407"/>
      <c r="E3" s="407"/>
      <c r="F3" s="407"/>
      <c r="G3" s="407"/>
      <c r="H3" s="407"/>
      <c r="I3" s="407"/>
      <c r="J3" s="407"/>
      <c r="K3" s="407"/>
      <c r="L3" s="407"/>
      <c r="M3" s="407"/>
      <c r="N3" s="407"/>
      <c r="O3" s="408"/>
    </row>
    <row r="4" spans="1:15" ht="19.149999999999999" customHeight="1">
      <c r="A4" s="406" t="s">
        <v>175</v>
      </c>
      <c r="B4" s="407"/>
      <c r="C4" s="407"/>
      <c r="D4" s="407"/>
      <c r="E4" s="407"/>
      <c r="F4" s="407"/>
      <c r="G4" s="407"/>
      <c r="H4" s="407"/>
      <c r="I4" s="407"/>
      <c r="J4" s="407"/>
      <c r="K4" s="407"/>
      <c r="L4" s="407"/>
      <c r="M4" s="407"/>
      <c r="N4" s="407"/>
      <c r="O4" s="408"/>
    </row>
    <row r="5" spans="1:15" ht="19.899999999999999" customHeight="1">
      <c r="A5" s="409" t="s">
        <v>102</v>
      </c>
      <c r="B5" s="411" t="s">
        <v>164</v>
      </c>
      <c r="C5" s="411" t="s">
        <v>46</v>
      </c>
      <c r="D5" s="411" t="s">
        <v>43</v>
      </c>
      <c r="E5" s="411" t="s">
        <v>44</v>
      </c>
      <c r="F5" s="411" t="s">
        <v>12</v>
      </c>
      <c r="G5" s="411" t="s">
        <v>86</v>
      </c>
      <c r="H5" s="413" t="s">
        <v>13</v>
      </c>
      <c r="I5" s="411" t="s">
        <v>165</v>
      </c>
      <c r="J5" s="415" t="s">
        <v>166</v>
      </c>
      <c r="K5" s="416"/>
      <c r="L5" s="417"/>
      <c r="M5" s="415" t="s">
        <v>167</v>
      </c>
      <c r="N5" s="416"/>
      <c r="O5" s="418"/>
    </row>
    <row r="6" spans="1:15" ht="19.899999999999999" customHeight="1">
      <c r="A6" s="410"/>
      <c r="B6" s="412"/>
      <c r="C6" s="412"/>
      <c r="D6" s="412"/>
      <c r="E6" s="412"/>
      <c r="F6" s="412"/>
      <c r="G6" s="412"/>
      <c r="H6" s="414"/>
      <c r="I6" s="412"/>
      <c r="J6" s="240" t="s">
        <v>168</v>
      </c>
      <c r="K6" s="240" t="s">
        <v>170</v>
      </c>
      <c r="L6" s="240" t="s">
        <v>169</v>
      </c>
      <c r="M6" s="240" t="s">
        <v>111</v>
      </c>
      <c r="N6" s="240" t="s">
        <v>158</v>
      </c>
      <c r="O6" s="241" t="s">
        <v>21</v>
      </c>
    </row>
    <row r="7" spans="1:15" s="246" customFormat="1" ht="15" customHeight="1">
      <c r="A7" s="242" t="s">
        <v>204</v>
      </c>
      <c r="B7" s="243" t="s">
        <v>205</v>
      </c>
      <c r="C7" s="243" t="s">
        <v>206</v>
      </c>
      <c r="D7" s="243" t="s">
        <v>205</v>
      </c>
      <c r="E7" s="243" t="s">
        <v>206</v>
      </c>
      <c r="F7" s="243" t="s">
        <v>207</v>
      </c>
      <c r="G7" s="243"/>
      <c r="H7" s="244" t="s">
        <v>181</v>
      </c>
      <c r="I7" s="243" t="s">
        <v>182</v>
      </c>
      <c r="J7" s="243" t="s">
        <v>215</v>
      </c>
      <c r="K7" s="243" t="s">
        <v>208</v>
      </c>
      <c r="L7" s="243" t="s">
        <v>208</v>
      </c>
      <c r="M7" s="233">
        <v>12518791</v>
      </c>
      <c r="N7" s="233">
        <v>3661228.7</v>
      </c>
      <c r="O7" s="245">
        <v>3461228.7</v>
      </c>
    </row>
    <row r="8" spans="1:15">
      <c r="A8" s="419"/>
      <c r="B8" s="420"/>
      <c r="C8" s="420"/>
      <c r="D8" s="420"/>
      <c r="E8" s="420"/>
      <c r="F8" s="420"/>
      <c r="G8" s="420"/>
      <c r="H8" s="420"/>
      <c r="I8" s="420"/>
      <c r="J8" s="420"/>
      <c r="K8" s="420"/>
      <c r="L8" s="420"/>
      <c r="M8" s="420"/>
      <c r="N8" s="420"/>
      <c r="O8" s="421"/>
    </row>
    <row r="9" spans="1:15" ht="33.75" customHeight="1">
      <c r="A9" s="390" t="s">
        <v>216</v>
      </c>
      <c r="B9" s="391"/>
      <c r="C9" s="391"/>
      <c r="D9" s="391"/>
      <c r="E9" s="391"/>
      <c r="F9" s="391"/>
      <c r="G9" s="391"/>
      <c r="H9" s="391"/>
      <c r="I9" s="391"/>
      <c r="J9" s="391"/>
      <c r="K9" s="391"/>
      <c r="L9" s="391"/>
      <c r="M9" s="391"/>
      <c r="N9" s="391"/>
      <c r="O9" s="392"/>
    </row>
    <row r="10" spans="1:15">
      <c r="A10" s="247"/>
      <c r="B10" s="248"/>
      <c r="C10" s="248"/>
      <c r="D10" s="248"/>
      <c r="E10" s="248"/>
      <c r="F10" s="248"/>
      <c r="G10" s="248"/>
      <c r="H10" s="248"/>
      <c r="I10" s="248"/>
      <c r="J10" s="248"/>
      <c r="K10" s="248"/>
      <c r="L10" s="248"/>
      <c r="M10" s="248"/>
      <c r="N10" s="248"/>
      <c r="O10" s="249"/>
    </row>
    <row r="11" spans="1:15" s="250" customFormat="1">
      <c r="A11" s="400" t="s">
        <v>218</v>
      </c>
      <c r="B11" s="401"/>
      <c r="C11" s="401"/>
      <c r="D11" s="401"/>
      <c r="E11" s="401"/>
      <c r="F11" s="401"/>
      <c r="G11" s="401"/>
      <c r="H11" s="401"/>
      <c r="I11" s="401"/>
      <c r="J11" s="401"/>
      <c r="K11" s="401"/>
      <c r="L11" s="401"/>
      <c r="M11" s="401"/>
      <c r="N11" s="401"/>
      <c r="O11" s="402"/>
    </row>
    <row r="12" spans="1:15" ht="20.100000000000001" customHeight="1">
      <c r="A12" s="387" t="s">
        <v>219</v>
      </c>
      <c r="B12" s="388"/>
      <c r="C12" s="388"/>
      <c r="D12" s="388"/>
      <c r="E12" s="388"/>
      <c r="F12" s="388"/>
      <c r="G12" s="388"/>
      <c r="H12" s="388"/>
      <c r="I12" s="388"/>
      <c r="J12" s="388"/>
      <c r="K12" s="388"/>
      <c r="L12" s="388"/>
      <c r="M12" s="388"/>
      <c r="N12" s="388"/>
      <c r="O12" s="389"/>
    </row>
    <row r="13" spans="1:15" ht="20.100000000000001" customHeight="1">
      <c r="A13" s="387" t="s">
        <v>220</v>
      </c>
      <c r="B13" s="388"/>
      <c r="C13" s="388"/>
      <c r="D13" s="388"/>
      <c r="E13" s="388"/>
      <c r="F13" s="388"/>
      <c r="G13" s="388"/>
      <c r="H13" s="388"/>
      <c r="I13" s="388"/>
      <c r="J13" s="388"/>
      <c r="K13" s="388"/>
      <c r="L13" s="388"/>
      <c r="M13" s="388"/>
      <c r="N13" s="388"/>
      <c r="O13" s="389"/>
    </row>
    <row r="14" spans="1:15" ht="33" customHeight="1">
      <c r="A14" s="387" t="s">
        <v>221</v>
      </c>
      <c r="B14" s="388"/>
      <c r="C14" s="388"/>
      <c r="D14" s="388"/>
      <c r="E14" s="388"/>
      <c r="F14" s="388"/>
      <c r="G14" s="388"/>
      <c r="H14" s="388"/>
      <c r="I14" s="388"/>
      <c r="J14" s="388"/>
      <c r="K14" s="388"/>
      <c r="L14" s="388"/>
      <c r="M14" s="388"/>
      <c r="N14" s="388"/>
      <c r="O14" s="389"/>
    </row>
    <row r="15" spans="1:15" ht="47.25" customHeight="1">
      <c r="A15" s="387" t="s">
        <v>222</v>
      </c>
      <c r="B15" s="388"/>
      <c r="C15" s="388"/>
      <c r="D15" s="388"/>
      <c r="E15" s="388"/>
      <c r="F15" s="388"/>
      <c r="G15" s="388"/>
      <c r="H15" s="388"/>
      <c r="I15" s="388"/>
      <c r="J15" s="388"/>
      <c r="K15" s="388"/>
      <c r="L15" s="388"/>
      <c r="M15" s="388"/>
      <c r="N15" s="388"/>
      <c r="O15" s="389"/>
    </row>
    <row r="16" spans="1:15" ht="30.75" customHeight="1">
      <c r="A16" s="387" t="s">
        <v>223</v>
      </c>
      <c r="B16" s="388"/>
      <c r="C16" s="388"/>
      <c r="D16" s="388"/>
      <c r="E16" s="388"/>
      <c r="F16" s="388"/>
      <c r="G16" s="388"/>
      <c r="H16" s="388"/>
      <c r="I16" s="388"/>
      <c r="J16" s="388"/>
      <c r="K16" s="388"/>
      <c r="L16" s="388"/>
      <c r="M16" s="388"/>
      <c r="N16" s="388"/>
      <c r="O16" s="389"/>
    </row>
    <row r="17" spans="1:15" ht="20.100000000000001" customHeight="1">
      <c r="A17" s="387" t="s">
        <v>224</v>
      </c>
      <c r="B17" s="388"/>
      <c r="C17" s="388"/>
      <c r="D17" s="388"/>
      <c r="E17" s="388"/>
      <c r="F17" s="388"/>
      <c r="G17" s="388"/>
      <c r="H17" s="388"/>
      <c r="I17" s="388"/>
      <c r="J17" s="388"/>
      <c r="K17" s="388"/>
      <c r="L17" s="388"/>
      <c r="M17" s="388"/>
      <c r="N17" s="388"/>
      <c r="O17" s="389"/>
    </row>
    <row r="18" spans="1:15" ht="23.25" customHeight="1">
      <c r="A18" s="387" t="s">
        <v>225</v>
      </c>
      <c r="B18" s="388"/>
      <c r="C18" s="388"/>
      <c r="D18" s="388"/>
      <c r="E18" s="388"/>
      <c r="F18" s="388"/>
      <c r="G18" s="388"/>
      <c r="H18" s="388"/>
      <c r="I18" s="388"/>
      <c r="J18" s="388"/>
      <c r="K18" s="388"/>
      <c r="L18" s="388"/>
      <c r="M18" s="388"/>
      <c r="N18" s="388"/>
      <c r="O18" s="389"/>
    </row>
    <row r="19" spans="1:15" ht="31.5" customHeight="1">
      <c r="A19" s="387" t="s">
        <v>226</v>
      </c>
      <c r="B19" s="388"/>
      <c r="C19" s="388"/>
      <c r="D19" s="388"/>
      <c r="E19" s="388"/>
      <c r="F19" s="388"/>
      <c r="G19" s="388"/>
      <c r="H19" s="388"/>
      <c r="I19" s="388"/>
      <c r="J19" s="388"/>
      <c r="K19" s="388"/>
      <c r="L19" s="388"/>
      <c r="M19" s="388"/>
      <c r="N19" s="388"/>
      <c r="O19" s="389"/>
    </row>
    <row r="20" spans="1:15" ht="20.100000000000001" customHeight="1">
      <c r="A20" s="387" t="s">
        <v>227</v>
      </c>
      <c r="B20" s="388"/>
      <c r="C20" s="388"/>
      <c r="D20" s="388"/>
      <c r="E20" s="388"/>
      <c r="F20" s="388"/>
      <c r="G20" s="388"/>
      <c r="H20" s="388"/>
      <c r="I20" s="388"/>
      <c r="J20" s="388"/>
      <c r="K20" s="388"/>
      <c r="L20" s="388"/>
      <c r="M20" s="388"/>
      <c r="N20" s="388"/>
      <c r="O20" s="389"/>
    </row>
    <row r="21" spans="1:15" ht="20.100000000000001" customHeight="1">
      <c r="A21" s="387" t="s">
        <v>228</v>
      </c>
      <c r="B21" s="388"/>
      <c r="C21" s="388"/>
      <c r="D21" s="388"/>
      <c r="E21" s="388"/>
      <c r="F21" s="388"/>
      <c r="G21" s="388"/>
      <c r="H21" s="388"/>
      <c r="I21" s="388"/>
      <c r="J21" s="388"/>
      <c r="K21" s="388"/>
      <c r="L21" s="388"/>
      <c r="M21" s="388"/>
      <c r="N21" s="388"/>
      <c r="O21" s="389"/>
    </row>
    <row r="22" spans="1:15" ht="20.100000000000001" customHeight="1">
      <c r="A22" s="387" t="s">
        <v>229</v>
      </c>
      <c r="B22" s="388"/>
      <c r="C22" s="388"/>
      <c r="D22" s="388"/>
      <c r="E22" s="388"/>
      <c r="F22" s="388"/>
      <c r="G22" s="388"/>
      <c r="H22" s="388"/>
      <c r="I22" s="388"/>
      <c r="J22" s="388"/>
      <c r="K22" s="388"/>
      <c r="L22" s="388"/>
      <c r="M22" s="388"/>
      <c r="N22" s="388"/>
      <c r="O22" s="389"/>
    </row>
    <row r="23" spans="1:15" ht="27" customHeight="1">
      <c r="A23" s="387" t="s">
        <v>230</v>
      </c>
      <c r="B23" s="388"/>
      <c r="C23" s="388"/>
      <c r="D23" s="388"/>
      <c r="E23" s="388"/>
      <c r="F23" s="388"/>
      <c r="G23" s="388"/>
      <c r="H23" s="388"/>
      <c r="I23" s="388"/>
      <c r="J23" s="388"/>
      <c r="K23" s="388"/>
      <c r="L23" s="388"/>
      <c r="M23" s="388"/>
      <c r="N23" s="388"/>
      <c r="O23" s="389"/>
    </row>
    <row r="24" spans="1:15" ht="30" customHeight="1">
      <c r="A24" s="387" t="s">
        <v>231</v>
      </c>
      <c r="B24" s="388"/>
      <c r="C24" s="388"/>
      <c r="D24" s="388"/>
      <c r="E24" s="388"/>
      <c r="F24" s="388"/>
      <c r="G24" s="388"/>
      <c r="H24" s="388"/>
      <c r="I24" s="388"/>
      <c r="J24" s="388"/>
      <c r="K24" s="388"/>
      <c r="L24" s="388"/>
      <c r="M24" s="388"/>
      <c r="N24" s="388"/>
      <c r="O24" s="389"/>
    </row>
    <row r="25" spans="1:15" ht="20.100000000000001" customHeight="1">
      <c r="A25" s="387" t="s">
        <v>232</v>
      </c>
      <c r="B25" s="388"/>
      <c r="C25" s="388"/>
      <c r="D25" s="388"/>
      <c r="E25" s="388"/>
      <c r="F25" s="388"/>
      <c r="G25" s="388"/>
      <c r="H25" s="388"/>
      <c r="I25" s="388"/>
      <c r="J25" s="388"/>
      <c r="K25" s="388"/>
      <c r="L25" s="388"/>
      <c r="M25" s="388"/>
      <c r="N25" s="388"/>
      <c r="O25" s="389"/>
    </row>
    <row r="26" spans="1:15" ht="22.5" customHeight="1">
      <c r="A26" s="387" t="s">
        <v>233</v>
      </c>
      <c r="B26" s="388"/>
      <c r="C26" s="388"/>
      <c r="D26" s="388"/>
      <c r="E26" s="388"/>
      <c r="F26" s="388"/>
      <c r="G26" s="388"/>
      <c r="H26" s="388"/>
      <c r="I26" s="388"/>
      <c r="J26" s="388"/>
      <c r="K26" s="388"/>
      <c r="L26" s="388"/>
      <c r="M26" s="388"/>
      <c r="N26" s="388"/>
      <c r="O26" s="389"/>
    </row>
    <row r="27" spans="1:15" ht="20.100000000000001" customHeight="1">
      <c r="A27" s="387" t="s">
        <v>234</v>
      </c>
      <c r="B27" s="388"/>
      <c r="C27" s="388"/>
      <c r="D27" s="388"/>
      <c r="E27" s="388"/>
      <c r="F27" s="388"/>
      <c r="G27" s="388"/>
      <c r="H27" s="388"/>
      <c r="I27" s="388"/>
      <c r="J27" s="388"/>
      <c r="K27" s="388"/>
      <c r="L27" s="388"/>
      <c r="M27" s="388"/>
      <c r="N27" s="388"/>
      <c r="O27" s="389"/>
    </row>
    <row r="28" spans="1:15" ht="20.100000000000001" customHeight="1">
      <c r="A28" s="251"/>
      <c r="B28" s="252"/>
      <c r="C28" s="252"/>
      <c r="D28" s="252"/>
      <c r="E28" s="252"/>
      <c r="F28" s="252"/>
      <c r="G28" s="252"/>
      <c r="H28" s="252"/>
      <c r="I28" s="252"/>
      <c r="J28" s="252"/>
      <c r="K28" s="252"/>
      <c r="L28" s="252"/>
      <c r="M28" s="252"/>
      <c r="N28" s="252"/>
      <c r="O28" s="253"/>
    </row>
    <row r="29" spans="1:15">
      <c r="A29" s="393" t="s">
        <v>235</v>
      </c>
      <c r="B29" s="394"/>
      <c r="C29" s="394"/>
      <c r="D29" s="394"/>
      <c r="E29" s="394"/>
      <c r="F29" s="394"/>
      <c r="G29" s="394"/>
      <c r="H29" s="394"/>
      <c r="I29" s="394"/>
      <c r="J29" s="394"/>
      <c r="K29" s="394"/>
      <c r="L29" s="394"/>
      <c r="M29" s="394"/>
      <c r="N29" s="394"/>
      <c r="O29" s="395"/>
    </row>
    <row r="30" spans="1:15">
      <c r="A30" s="247"/>
      <c r="B30" s="248"/>
      <c r="C30" s="248"/>
      <c r="D30" s="248"/>
      <c r="E30" s="248"/>
      <c r="F30" s="248"/>
      <c r="G30" s="248"/>
      <c r="H30" s="248"/>
      <c r="I30" s="248"/>
      <c r="J30" s="248"/>
      <c r="K30" s="248"/>
      <c r="L30" s="248"/>
      <c r="M30" s="248"/>
      <c r="N30" s="248"/>
      <c r="O30" s="249"/>
    </row>
    <row r="31" spans="1:15">
      <c r="A31" s="247" t="s">
        <v>236</v>
      </c>
      <c r="B31" s="248"/>
      <c r="C31" s="248"/>
      <c r="D31" s="248"/>
      <c r="E31" s="248"/>
      <c r="F31" s="248"/>
      <c r="G31" s="248"/>
      <c r="H31" s="248"/>
      <c r="I31" s="248"/>
      <c r="J31" s="248"/>
      <c r="K31" s="248"/>
      <c r="L31" s="248"/>
      <c r="M31" s="248"/>
      <c r="N31" s="248"/>
      <c r="O31" s="249"/>
    </row>
    <row r="32" spans="1:15" ht="14.25" thickBot="1">
      <c r="A32" s="254"/>
      <c r="B32" s="255"/>
      <c r="C32" s="255"/>
      <c r="D32" s="255"/>
      <c r="E32" s="255"/>
      <c r="F32" s="255"/>
      <c r="G32" s="255"/>
      <c r="H32" s="255"/>
      <c r="I32" s="255"/>
      <c r="J32" s="255"/>
      <c r="K32" s="255"/>
      <c r="L32" s="255"/>
      <c r="M32" s="255"/>
      <c r="N32" s="255"/>
      <c r="O32" s="256"/>
    </row>
    <row r="33" spans="1:15" s="246" customFormat="1" ht="15" customHeight="1">
      <c r="A33" s="257" t="s">
        <v>209</v>
      </c>
      <c r="B33" s="258" t="s">
        <v>210</v>
      </c>
      <c r="C33" s="258" t="s">
        <v>211</v>
      </c>
      <c r="D33" s="258" t="s">
        <v>210</v>
      </c>
      <c r="E33" s="258" t="s">
        <v>212</v>
      </c>
      <c r="F33" s="258" t="s">
        <v>213</v>
      </c>
      <c r="G33" s="258"/>
      <c r="H33" s="258" t="s">
        <v>214</v>
      </c>
      <c r="I33" s="258" t="s">
        <v>193</v>
      </c>
      <c r="J33" s="258" t="s">
        <v>237</v>
      </c>
      <c r="K33" s="258" t="s">
        <v>215</v>
      </c>
      <c r="L33" s="258" t="s">
        <v>215</v>
      </c>
      <c r="M33" s="259">
        <v>29000000</v>
      </c>
      <c r="N33" s="259">
        <v>13075407.249999998</v>
      </c>
      <c r="O33" s="260">
        <v>11291443.249999998</v>
      </c>
    </row>
    <row r="34" spans="1:15">
      <c r="A34" s="396"/>
      <c r="B34" s="397"/>
      <c r="C34" s="397"/>
      <c r="D34" s="397"/>
      <c r="E34" s="397"/>
      <c r="F34" s="397"/>
      <c r="G34" s="397"/>
      <c r="H34" s="397"/>
      <c r="I34" s="397"/>
      <c r="J34" s="397"/>
      <c r="K34" s="397"/>
      <c r="L34" s="397"/>
      <c r="M34" s="397"/>
      <c r="N34" s="397"/>
      <c r="O34" s="398"/>
    </row>
    <row r="35" spans="1:15" ht="43.5" customHeight="1">
      <c r="A35" s="390" t="s">
        <v>217</v>
      </c>
      <c r="B35" s="391"/>
      <c r="C35" s="391"/>
      <c r="D35" s="391"/>
      <c r="E35" s="391"/>
      <c r="F35" s="391"/>
      <c r="G35" s="391"/>
      <c r="H35" s="391"/>
      <c r="I35" s="391"/>
      <c r="J35" s="391"/>
      <c r="K35" s="391"/>
      <c r="L35" s="391"/>
      <c r="M35" s="391"/>
      <c r="N35" s="391"/>
      <c r="O35" s="392"/>
    </row>
    <row r="36" spans="1:15">
      <c r="A36" s="247"/>
      <c r="B36" s="248"/>
      <c r="C36" s="248"/>
      <c r="D36" s="248"/>
      <c r="E36" s="248"/>
      <c r="F36" s="248"/>
      <c r="G36" s="248"/>
      <c r="H36" s="248"/>
      <c r="I36" s="248"/>
      <c r="J36" s="248"/>
      <c r="K36" s="248"/>
      <c r="L36" s="248"/>
      <c r="M36" s="248"/>
      <c r="N36" s="248"/>
      <c r="O36" s="249"/>
    </row>
    <row r="37" spans="1:15" s="250" customFormat="1">
      <c r="A37" s="400" t="s">
        <v>238</v>
      </c>
      <c r="B37" s="401"/>
      <c r="C37" s="401"/>
      <c r="D37" s="401"/>
      <c r="E37" s="401"/>
      <c r="F37" s="401"/>
      <c r="G37" s="401"/>
      <c r="H37" s="401"/>
      <c r="I37" s="401"/>
      <c r="J37" s="401"/>
      <c r="K37" s="401"/>
      <c r="L37" s="401"/>
      <c r="M37" s="401"/>
      <c r="N37" s="401"/>
      <c r="O37" s="402"/>
    </row>
    <row r="38" spans="1:15">
      <c r="A38" s="247"/>
      <c r="B38" s="248"/>
      <c r="C38" s="248"/>
      <c r="D38" s="248"/>
      <c r="E38" s="248"/>
      <c r="F38" s="248"/>
      <c r="G38" s="248"/>
      <c r="H38" s="248"/>
      <c r="I38" s="248"/>
      <c r="J38" s="248"/>
      <c r="K38" s="248"/>
      <c r="L38" s="248"/>
      <c r="M38" s="248"/>
      <c r="N38" s="248"/>
      <c r="O38" s="249"/>
    </row>
    <row r="39" spans="1:15">
      <c r="A39" s="387" t="s">
        <v>239</v>
      </c>
      <c r="B39" s="388"/>
      <c r="C39" s="388"/>
      <c r="D39" s="388"/>
      <c r="E39" s="388"/>
      <c r="F39" s="388"/>
      <c r="G39" s="388"/>
      <c r="H39" s="388"/>
      <c r="I39" s="388"/>
      <c r="J39" s="388"/>
      <c r="K39" s="388"/>
      <c r="L39" s="388"/>
      <c r="M39" s="388"/>
      <c r="N39" s="388"/>
      <c r="O39" s="389"/>
    </row>
    <row r="40" spans="1:15">
      <c r="A40" s="387" t="s">
        <v>240</v>
      </c>
      <c r="B40" s="388"/>
      <c r="C40" s="388"/>
      <c r="D40" s="388"/>
      <c r="E40" s="388"/>
      <c r="F40" s="388"/>
      <c r="G40" s="388"/>
      <c r="H40" s="388"/>
      <c r="I40" s="388"/>
      <c r="J40" s="388"/>
      <c r="K40" s="388"/>
      <c r="L40" s="388"/>
      <c r="M40" s="388"/>
      <c r="N40" s="388"/>
      <c r="O40" s="389"/>
    </row>
    <row r="41" spans="1:15">
      <c r="A41" s="387" t="s">
        <v>241</v>
      </c>
      <c r="B41" s="388"/>
      <c r="C41" s="388"/>
      <c r="D41" s="388"/>
      <c r="E41" s="388"/>
      <c r="F41" s="388"/>
      <c r="G41" s="388"/>
      <c r="H41" s="388"/>
      <c r="I41" s="388"/>
      <c r="J41" s="388"/>
      <c r="K41" s="388"/>
      <c r="L41" s="388"/>
      <c r="M41" s="388"/>
      <c r="N41" s="388"/>
      <c r="O41" s="389"/>
    </row>
    <row r="42" spans="1:15" ht="32.25" customHeight="1">
      <c r="A42" s="387" t="s">
        <v>242</v>
      </c>
      <c r="B42" s="388"/>
      <c r="C42" s="388"/>
      <c r="D42" s="388"/>
      <c r="E42" s="388"/>
      <c r="F42" s="388"/>
      <c r="G42" s="388"/>
      <c r="H42" s="388"/>
      <c r="I42" s="388"/>
      <c r="J42" s="388"/>
      <c r="K42" s="388"/>
      <c r="L42" s="388"/>
      <c r="M42" s="388"/>
      <c r="N42" s="388"/>
      <c r="O42" s="389"/>
    </row>
    <row r="43" spans="1:15" ht="31.5" customHeight="1">
      <c r="A43" s="387" t="s">
        <v>243</v>
      </c>
      <c r="B43" s="388"/>
      <c r="C43" s="388"/>
      <c r="D43" s="388"/>
      <c r="E43" s="388"/>
      <c r="F43" s="388"/>
      <c r="G43" s="388"/>
      <c r="H43" s="388"/>
      <c r="I43" s="388"/>
      <c r="J43" s="388"/>
      <c r="K43" s="388"/>
      <c r="L43" s="388"/>
      <c r="M43" s="388"/>
      <c r="N43" s="388"/>
      <c r="O43" s="389"/>
    </row>
    <row r="44" spans="1:15" ht="22.5" customHeight="1">
      <c r="A44" s="387" t="s">
        <v>244</v>
      </c>
      <c r="B44" s="388"/>
      <c r="C44" s="388"/>
      <c r="D44" s="388"/>
      <c r="E44" s="388"/>
      <c r="F44" s="388"/>
      <c r="G44" s="388"/>
      <c r="H44" s="388"/>
      <c r="I44" s="388"/>
      <c r="J44" s="388"/>
      <c r="K44" s="388"/>
      <c r="L44" s="388"/>
      <c r="M44" s="388"/>
      <c r="N44" s="388"/>
      <c r="O44" s="389"/>
    </row>
    <row r="45" spans="1:15" ht="31.5" customHeight="1">
      <c r="A45" s="387" t="s">
        <v>245</v>
      </c>
      <c r="B45" s="388"/>
      <c r="C45" s="388"/>
      <c r="D45" s="388"/>
      <c r="E45" s="388"/>
      <c r="F45" s="388"/>
      <c r="G45" s="388"/>
      <c r="H45" s="388"/>
      <c r="I45" s="388"/>
      <c r="J45" s="388"/>
      <c r="K45" s="388"/>
      <c r="L45" s="388"/>
      <c r="M45" s="388"/>
      <c r="N45" s="388"/>
      <c r="O45" s="389"/>
    </row>
    <row r="46" spans="1:15">
      <c r="A46" s="387" t="s">
        <v>246</v>
      </c>
      <c r="B46" s="388"/>
      <c r="C46" s="388"/>
      <c r="D46" s="388"/>
      <c r="E46" s="388"/>
      <c r="F46" s="388"/>
      <c r="G46" s="388"/>
      <c r="H46" s="388"/>
      <c r="I46" s="388"/>
      <c r="J46" s="388"/>
      <c r="K46" s="388"/>
      <c r="L46" s="388"/>
      <c r="M46" s="388"/>
      <c r="N46" s="388"/>
      <c r="O46" s="389"/>
    </row>
    <row r="47" spans="1:15" ht="31.5" customHeight="1">
      <c r="A47" s="387" t="s">
        <v>247</v>
      </c>
      <c r="B47" s="388"/>
      <c r="C47" s="388"/>
      <c r="D47" s="388"/>
      <c r="E47" s="388"/>
      <c r="F47" s="388"/>
      <c r="G47" s="388"/>
      <c r="H47" s="388"/>
      <c r="I47" s="388"/>
      <c r="J47" s="388"/>
      <c r="K47" s="388"/>
      <c r="L47" s="388"/>
      <c r="M47" s="388"/>
      <c r="N47" s="388"/>
      <c r="O47" s="389"/>
    </row>
    <row r="48" spans="1:15">
      <c r="A48" s="387" t="s">
        <v>248</v>
      </c>
      <c r="B48" s="388"/>
      <c r="C48" s="388"/>
      <c r="D48" s="388"/>
      <c r="E48" s="388"/>
      <c r="F48" s="388"/>
      <c r="G48" s="388"/>
      <c r="H48" s="388"/>
      <c r="I48" s="388"/>
      <c r="J48" s="388"/>
      <c r="K48" s="388"/>
      <c r="L48" s="388"/>
      <c r="M48" s="388"/>
      <c r="N48" s="388"/>
      <c r="O48" s="389"/>
    </row>
    <row r="49" spans="1:16">
      <c r="A49" s="390"/>
      <c r="B49" s="391"/>
      <c r="C49" s="391"/>
      <c r="D49" s="391"/>
      <c r="E49" s="391"/>
      <c r="F49" s="391"/>
      <c r="G49" s="391"/>
      <c r="H49" s="391"/>
      <c r="I49" s="391"/>
      <c r="J49" s="391"/>
      <c r="K49" s="391"/>
      <c r="L49" s="391"/>
      <c r="M49" s="391"/>
      <c r="N49" s="391"/>
      <c r="O49" s="392"/>
    </row>
    <row r="50" spans="1:16">
      <c r="A50" s="393" t="s">
        <v>235</v>
      </c>
      <c r="B50" s="394"/>
      <c r="C50" s="394"/>
      <c r="D50" s="394"/>
      <c r="E50" s="394"/>
      <c r="F50" s="394"/>
      <c r="G50" s="394"/>
      <c r="H50" s="394"/>
      <c r="I50" s="394"/>
      <c r="J50" s="394"/>
      <c r="K50" s="394"/>
      <c r="L50" s="394"/>
      <c r="M50" s="394"/>
      <c r="N50" s="394"/>
      <c r="O50" s="395"/>
    </row>
    <row r="51" spans="1:16">
      <c r="A51" s="247"/>
      <c r="B51" s="248"/>
      <c r="C51" s="248"/>
      <c r="D51" s="248"/>
      <c r="E51" s="248"/>
      <c r="F51" s="248"/>
      <c r="G51" s="248"/>
      <c r="H51" s="248"/>
      <c r="I51" s="248"/>
      <c r="J51" s="248"/>
      <c r="K51" s="248"/>
      <c r="L51" s="248"/>
      <c r="M51" s="248"/>
      <c r="N51" s="248"/>
      <c r="O51" s="249"/>
    </row>
    <row r="52" spans="1:16">
      <c r="A52" s="247" t="s">
        <v>236</v>
      </c>
      <c r="B52" s="248"/>
      <c r="C52" s="248"/>
      <c r="D52" s="248"/>
      <c r="E52" s="248"/>
      <c r="F52" s="248"/>
      <c r="G52" s="248"/>
      <c r="H52" s="248"/>
      <c r="I52" s="248"/>
      <c r="J52" s="248"/>
      <c r="K52" s="248"/>
      <c r="L52" s="248"/>
      <c r="M52" s="248"/>
      <c r="N52" s="248"/>
      <c r="O52" s="249"/>
    </row>
    <row r="53" spans="1:16">
      <c r="A53" s="247"/>
      <c r="B53" s="248"/>
      <c r="C53" s="248"/>
      <c r="D53" s="248"/>
      <c r="E53" s="248"/>
      <c r="F53" s="248"/>
      <c r="G53" s="248"/>
      <c r="H53" s="248"/>
      <c r="I53" s="248"/>
      <c r="J53" s="248"/>
      <c r="K53" s="248"/>
      <c r="L53" s="248"/>
      <c r="M53" s="248"/>
      <c r="N53" s="248"/>
      <c r="O53" s="249"/>
    </row>
    <row r="54" spans="1:16">
      <c r="A54" s="396"/>
      <c r="B54" s="397"/>
      <c r="C54" s="397"/>
      <c r="D54" s="397"/>
      <c r="E54" s="397"/>
      <c r="F54" s="397"/>
      <c r="G54" s="397"/>
      <c r="H54" s="397"/>
      <c r="I54" s="397"/>
      <c r="J54" s="397"/>
      <c r="K54" s="397"/>
      <c r="L54" s="397"/>
      <c r="M54" s="397"/>
      <c r="N54" s="397"/>
      <c r="O54" s="398"/>
    </row>
    <row r="55" spans="1:16" ht="12.75" customHeight="1">
      <c r="A55" s="261"/>
      <c r="B55" s="262"/>
      <c r="C55" s="262"/>
      <c r="D55" s="262"/>
      <c r="E55" s="255"/>
      <c r="F55" s="255"/>
      <c r="G55" s="255"/>
      <c r="H55" s="255"/>
      <c r="I55" s="255"/>
      <c r="J55" s="255"/>
      <c r="K55" s="255"/>
      <c r="L55" s="255"/>
      <c r="M55" s="255"/>
      <c r="N55" s="255"/>
      <c r="O55" s="256"/>
    </row>
    <row r="56" spans="1:16" ht="13.5" customHeight="1" thickBot="1">
      <c r="A56" s="263"/>
      <c r="B56" s="264"/>
      <c r="C56" s="264"/>
      <c r="D56" s="265"/>
      <c r="E56" s="266"/>
      <c r="F56" s="267"/>
      <c r="G56" s="267"/>
      <c r="H56" s="267"/>
      <c r="I56" s="268"/>
      <c r="J56" s="268"/>
      <c r="K56" s="268"/>
      <c r="L56" s="268"/>
      <c r="M56" s="268"/>
      <c r="N56" s="268"/>
      <c r="O56" s="269"/>
      <c r="P56" s="270"/>
    </row>
    <row r="57" spans="1:16" s="278" customFormat="1" ht="14.25" customHeight="1">
      <c r="A57" s="271"/>
      <c r="B57" s="271"/>
      <c r="C57" s="271"/>
      <c r="D57" s="272"/>
      <c r="E57" s="273"/>
      <c r="F57" s="274"/>
      <c r="G57" s="274"/>
      <c r="H57" s="274"/>
      <c r="I57" s="399"/>
      <c r="J57" s="399"/>
      <c r="K57" s="399"/>
      <c r="L57" s="399"/>
      <c r="M57" s="275"/>
      <c r="N57" s="276"/>
      <c r="O57" s="276"/>
      <c r="P57" s="277"/>
    </row>
    <row r="58" spans="1:16" s="278" customFormat="1">
      <c r="A58" s="386"/>
      <c r="B58" s="386"/>
      <c r="C58" s="386"/>
      <c r="D58" s="386"/>
      <c r="E58" s="386"/>
      <c r="F58" s="386"/>
      <c r="G58" s="386"/>
      <c r="H58" s="386"/>
      <c r="I58" s="386"/>
      <c r="J58" s="386"/>
      <c r="K58" s="386"/>
      <c r="L58" s="386"/>
      <c r="M58" s="279"/>
    </row>
  </sheetData>
  <mergeCells count="53">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22:O22"/>
    <mergeCell ref="A11:O11"/>
    <mergeCell ref="A12:O12"/>
    <mergeCell ref="A13:O13"/>
    <mergeCell ref="A14:O14"/>
    <mergeCell ref="A15:O15"/>
    <mergeCell ref="A16:O16"/>
    <mergeCell ref="A17:O17"/>
    <mergeCell ref="A18:O18"/>
    <mergeCell ref="A19:O19"/>
    <mergeCell ref="A20:O20"/>
    <mergeCell ref="A21:O21"/>
    <mergeCell ref="A41:O41"/>
    <mergeCell ref="A23:O23"/>
    <mergeCell ref="A24:O24"/>
    <mergeCell ref="A25:O25"/>
    <mergeCell ref="A26:O26"/>
    <mergeCell ref="A27:O27"/>
    <mergeCell ref="A29:O29"/>
    <mergeCell ref="A34:O34"/>
    <mergeCell ref="A35:O35"/>
    <mergeCell ref="A37:O37"/>
    <mergeCell ref="A39:O39"/>
    <mergeCell ref="A40:O40"/>
    <mergeCell ref="A58:H58"/>
    <mergeCell ref="I58:L58"/>
    <mergeCell ref="A42:O42"/>
    <mergeCell ref="A43:O43"/>
    <mergeCell ref="A44:O44"/>
    <mergeCell ref="A45:O45"/>
    <mergeCell ref="A46:O46"/>
    <mergeCell ref="A47:O47"/>
    <mergeCell ref="A48:O48"/>
    <mergeCell ref="A49:O49"/>
    <mergeCell ref="A50:O50"/>
    <mergeCell ref="A54:O54"/>
    <mergeCell ref="I57:L57"/>
  </mergeCells>
  <pageMargins left="0.39370078740157483" right="0.39370078740157483" top="1.3779527559055118" bottom="0.39370078740157483" header="0.19685039370078741" footer="0.19685039370078741"/>
  <pageSetup scale="67" orientation="landscape" r:id="rId1"/>
  <headerFooter alignWithMargins="0">
    <oddHeader>&amp;C&amp;G</oddHeader>
    <oddFooter>&amp;C&amp;G</oddFooter>
  </headerFooter>
  <rowBreaks count="1" manualBreakCount="1">
    <brk id="32"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18</vt:i4>
      </vt:variant>
    </vt:vector>
  </HeadingPairs>
  <TitlesOfParts>
    <vt:vector size="34" baseType="lpstr">
      <vt:lpstr>Caratula</vt:lpstr>
      <vt:lpstr>ECG-1</vt:lpstr>
      <vt:lpstr>ECG-2</vt:lpstr>
      <vt:lpstr>EPC</vt:lpstr>
      <vt:lpstr>APP-1</vt:lpstr>
      <vt:lpstr>APP-2</vt:lpstr>
      <vt:lpstr>APP-3</vt:lpstr>
      <vt:lpstr>ARF</vt:lpstr>
      <vt:lpstr>AR</vt:lpstr>
      <vt:lpstr>IPP</vt:lpstr>
      <vt:lpstr>EAP </vt:lpstr>
      <vt:lpstr>ADS-1</vt:lpstr>
      <vt:lpstr>ADS-2</vt:lpstr>
      <vt:lpstr>SAP</vt:lpstr>
      <vt:lpstr>FIC</vt:lpstr>
      <vt:lpstr>AUR</vt:lpstr>
      <vt:lpstr>EPC!_Toc256789589</vt:lpstr>
      <vt:lpstr>'APP-3'!Área_de_impresión</vt:lpstr>
      <vt:lpstr>AR!Área_de_impresión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 '!Títulos_a_imprimir</vt:lpstr>
      <vt:lpstr>'ECG-1'!Títulos_a_imprimir</vt:lpstr>
      <vt:lpstr>'ECG-2'!Títulos_a_imprimir</vt:lpstr>
      <vt:lpstr>EPC!Títulos_a_imprimir</vt:lpstr>
      <vt:lpstr>FIC!Títulos_a_imprimir</vt:lpstr>
      <vt:lpstr>IPP!Títulos_a_imprimir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11</cp:lastModifiedBy>
  <cp:lastPrinted>2016-10-13T15:14:16Z</cp:lastPrinted>
  <dcterms:created xsi:type="dcterms:W3CDTF">2007-06-29T21:15:18Z</dcterms:created>
  <dcterms:modified xsi:type="dcterms:W3CDTF">2018-01-23T18:58:24Z</dcterms:modified>
</cp:coreProperties>
</file>