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art121frac9" sheetId="1" r:id="rId1"/>
  </sheets>
  <calcPr calcId="125725"/>
</workbook>
</file>

<file path=xl/calcChain.xml><?xml version="1.0" encoding="utf-8"?>
<calcChain xmlns="http://schemas.openxmlformats.org/spreadsheetml/2006/main">
  <c r="T33" i="1"/>
  <c r="T30"/>
  <c r="T26"/>
  <c r="T18"/>
  <c r="T17"/>
  <c r="T14"/>
  <c r="T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13"/>
</calcChain>
</file>

<file path=xl/sharedStrings.xml><?xml version="1.0" encoding="utf-8"?>
<sst xmlns="http://schemas.openxmlformats.org/spreadsheetml/2006/main" count="318" uniqueCount="140">
  <si>
    <t>Tipo de integrante del sujeto obligado</t>
  </si>
  <si>
    <t>Clave o nivel de puesto</t>
  </si>
  <si>
    <t>Denominacion del puesto</t>
  </si>
  <si>
    <t>Denominacion del cargo</t>
  </si>
  <si>
    <t>Area de adscripcion</t>
  </si>
  <si>
    <t>Nombre completo del servidor publico y/o toda persona que desempeñe un empleo</t>
  </si>
  <si>
    <t>Sexo: Femenino/Masculino</t>
  </si>
  <si>
    <t>Remuneracion mensual bruta (Pesos mexicanos/otra moneda)</t>
  </si>
  <si>
    <t>Remuneracion mensual neta (Pesos mexicanos/otra moneda)</t>
  </si>
  <si>
    <t>Percepciones adicionales en efectivo (pesos mexicanos / otra moneda)</t>
  </si>
  <si>
    <t>Percepciones adicionales en especie</t>
  </si>
  <si>
    <t>Periodicidad</t>
  </si>
  <si>
    <t>Ingresos (pesos mexicanos/otra moneda)</t>
  </si>
  <si>
    <t>Sistemas de compensacion(pesos mexicanos/ otra moneda)</t>
  </si>
  <si>
    <t>Gratificaciones (pesos mexicanos / otra moneda)</t>
  </si>
  <si>
    <t>Primas (pesos mexicanos / otra moneda)</t>
  </si>
  <si>
    <t>Comisiones (pesos mexicanos / otra moneda)</t>
  </si>
  <si>
    <t>Dietas (pesos mexicanos / otra moneda)</t>
  </si>
  <si>
    <t>Bonos (pesos mexicanos / otra moneda)</t>
  </si>
  <si>
    <t>Estimulos (pesos mexicanos / otra moneda)</t>
  </si>
  <si>
    <t>Apoyos economicos (pesos mexicanos / otra moneda)</t>
  </si>
  <si>
    <t>Prestaciones economicas (pesos mexicanos / otra moneda)</t>
  </si>
  <si>
    <t>Prestaciones en especie</t>
  </si>
  <si>
    <t>Otro tipo de percepcion (pesos mexicanos / otra moneda)</t>
  </si>
  <si>
    <t>Nombre(s)</t>
  </si>
  <si>
    <t>Primer apellido</t>
  </si>
  <si>
    <t>Segundo apellido</t>
  </si>
  <si>
    <t>Estructura</t>
  </si>
  <si>
    <t>Maculino</t>
  </si>
  <si>
    <t>Femenino</t>
  </si>
  <si>
    <r>
      <t>Periodo de actualización de la información</t>
    </r>
    <r>
      <rPr>
        <b/>
        <sz val="11"/>
        <color rgb="FF000000"/>
        <rFont val="Calibri"/>
        <family val="2"/>
        <scheme val="minor"/>
      </rPr>
      <t>: trimestral. En su caso 15 días hábiles después de alguna modificación</t>
    </r>
  </si>
  <si>
    <t>Formato 9_LTAIPRC_Art_121</t>
  </si>
  <si>
    <t>La remuneración mensual bruta y neta de todas las personas servidoras públicas de base o de confianza, de todas las percepciones, incluyendo sueldos, prestaciones, gratificaciones, primas, comisiones, dietas, bonos, estímulos, ingresos y sistemas de compensación</t>
  </si>
  <si>
    <r>
      <t xml:space="preserve">Área o unidad administrativa responsable de la información: </t>
    </r>
    <r>
      <rPr>
        <b/>
        <sz val="11"/>
        <color indexed="8"/>
        <rFont val="Arial"/>
        <family val="2"/>
      </rPr>
      <t>Subdirección de Administración</t>
    </r>
  </si>
  <si>
    <t>Director General</t>
  </si>
  <si>
    <t>Fidel</t>
  </si>
  <si>
    <t>Pérez</t>
  </si>
  <si>
    <t>de Leon</t>
  </si>
  <si>
    <t>Dirección General</t>
  </si>
  <si>
    <t>Dirección ejecutiva de programas prioritarios</t>
  </si>
  <si>
    <t>Dirección ejecutiva con Autoridades Federales, estatales, delegacionales, y enlace con gobierno.</t>
  </si>
  <si>
    <t>Dirección ejecutiva de investigaciones juridicas y asuntos legislativos.</t>
  </si>
  <si>
    <t>Subdirecciób de Administracion</t>
  </si>
  <si>
    <t>Subdirección Juridica</t>
  </si>
  <si>
    <t>Dirección de Registro de Personas con Discapacidad</t>
  </si>
  <si>
    <t>Dirección Ejecutiva de Programas Prioritarios</t>
  </si>
  <si>
    <t>Subdirección de Participación ciudadana</t>
  </si>
  <si>
    <t>Director</t>
  </si>
  <si>
    <t>Subdirección</t>
  </si>
  <si>
    <t>Director Ejecutivo</t>
  </si>
  <si>
    <t>Jefe de Unidad Departamental</t>
  </si>
  <si>
    <t>Lider Coordinador de Proyectos</t>
  </si>
  <si>
    <t>Enlace "A"</t>
  </si>
  <si>
    <t>Lider coordinador de Proyectos de Estadistica</t>
  </si>
  <si>
    <t>Jefe de Unidad Departamental de Registro y Credencialización.</t>
  </si>
  <si>
    <t>Lider Coordinador de Contacto Ciudadano.</t>
  </si>
  <si>
    <t>Lider Coordinador de Control Presupuestal.</t>
  </si>
  <si>
    <t>Enlace de Agenda y Logistica</t>
  </si>
  <si>
    <t>Lider Coordinador de Información Publica.</t>
  </si>
  <si>
    <t>Jefe de Unidad Departamental de Sensibilización.</t>
  </si>
  <si>
    <t>Jefe de Unidad Departamental de Derechos Humanos.</t>
  </si>
  <si>
    <t>Jefe de Unidad Departamental de Recursos Humanos.</t>
  </si>
  <si>
    <t>Jefe de Unidad Departamental de Recursos Materiales y Servicios Generales.</t>
  </si>
  <si>
    <t>Subdirector Jurídico</t>
  </si>
  <si>
    <t>Subdirector de Difusión y Publicaciones.</t>
  </si>
  <si>
    <t>Subdirector de Administracion</t>
  </si>
  <si>
    <t>Subdirector de Vinculación Institucional.</t>
  </si>
  <si>
    <t>Subdirector de Participación Ciudadana.</t>
  </si>
  <si>
    <t>Subdirector de Seguimiento de Programas "B"</t>
  </si>
  <si>
    <t>Subdirector de Seguimiento de Programas"A"</t>
  </si>
  <si>
    <t>Subdirector de Accesibilidad</t>
  </si>
  <si>
    <t>Director de Registro de Perdonas con Discapacidad.</t>
  </si>
  <si>
    <t>Director ejecutivo de Vinculación con Autoridades federales, estatales, delegaciones y Enlace con gobierno.</t>
  </si>
  <si>
    <t>Director ejcutivo de Programas Prioritarios.</t>
  </si>
  <si>
    <t>Director ejecutivo de Investigaciones Jurídicas y Asuntos Legislativos.</t>
  </si>
  <si>
    <t>Mauricio</t>
  </si>
  <si>
    <t>Romero</t>
  </si>
  <si>
    <t>Zamora</t>
  </si>
  <si>
    <t>Moises Abraham</t>
  </si>
  <si>
    <t>García</t>
  </si>
  <si>
    <t>González</t>
  </si>
  <si>
    <t>Gloria Marlene</t>
  </si>
  <si>
    <t>Dominguez</t>
  </si>
  <si>
    <t>Marroquin</t>
  </si>
  <si>
    <t>Nadia</t>
  </si>
  <si>
    <t>Troncoso</t>
  </si>
  <si>
    <t>Arriaga</t>
  </si>
  <si>
    <t>Jennifer Alejandra</t>
  </si>
  <si>
    <t>Miranda</t>
  </si>
  <si>
    <t>Ivan Vladimir</t>
  </si>
  <si>
    <t>Apac</t>
  </si>
  <si>
    <t>Ernesto</t>
  </si>
  <si>
    <t>Alatorre</t>
  </si>
  <si>
    <t>Macias</t>
  </si>
  <si>
    <t>Martinez</t>
  </si>
  <si>
    <t>Aviles</t>
  </si>
  <si>
    <t>Raul</t>
  </si>
  <si>
    <t>Martha Patricia</t>
  </si>
  <si>
    <t>Duran</t>
  </si>
  <si>
    <t>Salazar</t>
  </si>
  <si>
    <t>Zurita</t>
  </si>
  <si>
    <t>Coyotl</t>
  </si>
  <si>
    <t>Jocelyn Guadalupe</t>
  </si>
  <si>
    <t>Gladys Carmen</t>
  </si>
  <si>
    <t>Galaviz</t>
  </si>
  <si>
    <t>Sosa</t>
  </si>
  <si>
    <t>Gabriela</t>
  </si>
  <si>
    <t>Zarate</t>
  </si>
  <si>
    <t>Albarran</t>
  </si>
  <si>
    <t>Luis Ángel</t>
  </si>
  <si>
    <t>Chavez</t>
  </si>
  <si>
    <t>Villalobos</t>
  </si>
  <si>
    <t>Ignacio</t>
  </si>
  <si>
    <t>Gallegos</t>
  </si>
  <si>
    <t>Martha Silvia</t>
  </si>
  <si>
    <t>Águilar</t>
  </si>
  <si>
    <t>Javier Alfredo</t>
  </si>
  <si>
    <t>Rojas</t>
  </si>
  <si>
    <t>Rodriguez</t>
  </si>
  <si>
    <t>Rosa</t>
  </si>
  <si>
    <t>Ramirez</t>
  </si>
  <si>
    <t>Jose Fernando</t>
  </si>
  <si>
    <t>Alvarez del Castillo</t>
  </si>
  <si>
    <t>Montoya</t>
  </si>
  <si>
    <t>Norma</t>
  </si>
  <si>
    <t>Reyes</t>
  </si>
  <si>
    <t>Zetina</t>
  </si>
  <si>
    <t>Luz María</t>
  </si>
  <si>
    <t>Hernandez</t>
  </si>
  <si>
    <t>Emanuel Ricardo</t>
  </si>
  <si>
    <t>Iriarte</t>
  </si>
  <si>
    <t>Gaspariano</t>
  </si>
  <si>
    <t>Daniel</t>
  </si>
  <si>
    <t>Zenil</t>
  </si>
  <si>
    <t>Lugo</t>
  </si>
  <si>
    <t>Anual</t>
  </si>
  <si>
    <t>Semestral</t>
  </si>
  <si>
    <t>De acuerdo al tabulador de sueldos  de servidores publicos del Instituto los servidores no cuentan con estas percepciones</t>
  </si>
  <si>
    <t>Fecha de actualización: 31/03/2018</t>
  </si>
  <si>
    <t>Fecha de validación: 31/03/2018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</si>
</sst>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4" fillId="2" borderId="4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0" fillId="0" borderId="6" xfId="0" applyFont="1" applyBorder="1" applyAlignment="1">
      <alignment horizontal="center" vertical="center"/>
    </xf>
    <xf numFmtId="43" fontId="1" fillId="0" borderId="6" xfId="1" applyFont="1" applyBorder="1" applyAlignment="1">
      <alignment vertical="center"/>
    </xf>
    <xf numFmtId="16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43" fontId="1" fillId="0" borderId="9" xfId="1" applyFont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43" fontId="1" fillId="0" borderId="12" xfId="1" applyFont="1" applyBorder="1" applyAlignment="1">
      <alignment vertical="center"/>
    </xf>
    <xf numFmtId="49" fontId="9" fillId="0" borderId="0" xfId="0" applyNumberFormat="1" applyFont="1" applyAlignment="1"/>
    <xf numFmtId="164" fontId="0" fillId="0" borderId="14" xfId="0" applyNumberFormat="1" applyBorder="1" applyAlignment="1">
      <alignment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1" fillId="0" borderId="13" xfId="3" applyNumberFormat="1" applyBorder="1" applyAlignment="1" applyProtection="1">
      <alignment horizontal="center" vertical="center" wrapText="1"/>
    </xf>
    <xf numFmtId="164" fontId="11" fillId="0" borderId="14" xfId="3" applyNumberFormat="1" applyBorder="1" applyAlignment="1" applyProtection="1">
      <alignment horizontal="center" vertical="center" wrapText="1"/>
    </xf>
    <xf numFmtId="164" fontId="11" fillId="0" borderId="15" xfId="3" applyNumberFormat="1" applyBorder="1" applyAlignment="1" applyProtection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133350</xdr:colOff>
      <xdr:row>5</xdr:row>
      <xdr:rowOff>38100</xdr:rowOff>
    </xdr:to>
    <xdr:pic>
      <xdr:nvPicPr>
        <xdr:cNvPr id="2" name="1 Imagen" descr="E:\Pleca_logos.jpg"/>
        <xdr:cNvPicPr/>
      </xdr:nvPicPr>
      <xdr:blipFill>
        <a:blip xmlns:r="http://schemas.openxmlformats.org/officeDocument/2006/relationships" r:embed="rId1" cstate="print"/>
        <a:srcRect l="18587"/>
        <a:stretch>
          <a:fillRect/>
        </a:stretch>
      </xdr:blipFill>
      <xdr:spPr bwMode="auto">
        <a:xfrm>
          <a:off x="123825" y="85725"/>
          <a:ext cx="4171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371475</xdr:colOff>
      <xdr:row>1</xdr:row>
      <xdr:rowOff>104775</xdr:rowOff>
    </xdr:from>
    <xdr:ext cx="6283771" cy="468013"/>
    <xdr:sp macro="" textlink="">
      <xdr:nvSpPr>
        <xdr:cNvPr id="3" name="2 CuadroTexto"/>
        <xdr:cNvSpPr txBox="1"/>
      </xdr:nvSpPr>
      <xdr:spPr>
        <a:xfrm>
          <a:off x="4533900" y="295275"/>
          <a:ext cx="628377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MX" sz="2000">
              <a:solidFill>
                <a:schemeClr val="tx1">
                  <a:lumMod val="50000"/>
                  <a:lumOff val="50000"/>
                </a:schemeClr>
              </a:solidFill>
            </a:rPr>
            <a:t>"La </a:t>
          </a:r>
          <a:r>
            <a:rPr lang="es-MX" sz="2400">
              <a:solidFill>
                <a:schemeClr val="tx1">
                  <a:lumMod val="50000"/>
                  <a:lumOff val="50000"/>
                </a:schemeClr>
              </a:solidFill>
            </a:rPr>
            <a:t>Discapacidad</a:t>
          </a:r>
          <a:r>
            <a:rPr lang="es-MX" sz="2000">
              <a:solidFill>
                <a:schemeClr val="tx1">
                  <a:lumMod val="50000"/>
                  <a:lumOff val="50000"/>
                </a:schemeClr>
              </a:solidFill>
            </a:rPr>
            <a:t> no es contagiosa, la Discriminación si "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iscapacidad.cdmx.gob.mx/storage/app/uploads/public/5a3/071/e10/5a3071e108a77775370539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indepedi.cdmx.gob.mx/storage/app/uploads/public/5a3/071/e10/5a3071e108a77775370539.pdf" TargetMode="External"/><Relationship Id="rId1" Type="http://schemas.openxmlformats.org/officeDocument/2006/relationships/hyperlink" Target="http://indiscapacidad.cdmx.gob.mx/storage/app/uploads/public/5a3/071/e10/5a3071e108a7777537053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ndiscapacidad.cdmx.gob.mx/storage/app/uploads/public/5a3/071/e10/5a3071e108a77775370539.pdf" TargetMode="External"/><Relationship Id="rId4" Type="http://schemas.openxmlformats.org/officeDocument/2006/relationships/hyperlink" Target="http://indiscapacidad.cdmx.gob.mx/storage/app/uploads/public/5a3/071/e10/5a3071e108a777753705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J41"/>
  <sheetViews>
    <sheetView tabSelected="1" topLeftCell="A28" workbookViewId="0">
      <selection activeCell="A40" sqref="A40"/>
    </sheetView>
  </sheetViews>
  <sheetFormatPr baseColWidth="10" defaultRowHeight="15"/>
  <cols>
    <col min="1" max="1" width="16.25" customWidth="1"/>
    <col min="2" max="2" width="13.75" customWidth="1"/>
    <col min="3" max="3" width="24.625" customWidth="1"/>
    <col min="4" max="4" width="20.375" customWidth="1"/>
    <col min="5" max="5" width="29" customWidth="1"/>
    <col min="6" max="6" width="13.75" customWidth="1"/>
    <col min="7" max="7" width="13.125" customWidth="1"/>
    <col min="8" max="8" width="14.375" customWidth="1"/>
    <col min="9" max="9" width="13" style="7" customWidth="1"/>
    <col min="10" max="10" width="15" customWidth="1"/>
    <col min="11" max="11" width="16.625" customWidth="1"/>
    <col min="12" max="12" width="17.75" customWidth="1"/>
    <col min="13" max="13" width="15.25" customWidth="1"/>
    <col min="16" max="16" width="19.25" customWidth="1"/>
    <col min="17" max="17" width="20.5" customWidth="1"/>
    <col min="18" max="18" width="12" customWidth="1"/>
    <col min="20" max="20" width="11.375" customWidth="1"/>
  </cols>
  <sheetData>
    <row r="6" spans="1:36" ht="17.25">
      <c r="E6" s="13" t="s">
        <v>31</v>
      </c>
      <c r="I6" s="10"/>
    </row>
    <row r="7" spans="1:36">
      <c r="I7" s="10"/>
    </row>
    <row r="8" spans="1:36">
      <c r="I8" s="10"/>
    </row>
    <row r="9" spans="1:36" ht="18.75">
      <c r="A9" s="14" t="s">
        <v>32</v>
      </c>
      <c r="I9" s="10"/>
    </row>
    <row r="11" spans="1:36" ht="78.75" customHeight="1">
      <c r="A11" s="36" t="s">
        <v>0</v>
      </c>
      <c r="B11" s="36" t="s">
        <v>1</v>
      </c>
      <c r="C11" s="36" t="s">
        <v>2</v>
      </c>
      <c r="D11" s="36" t="s">
        <v>3</v>
      </c>
      <c r="E11" s="41" t="s">
        <v>4</v>
      </c>
      <c r="F11" s="43" t="s">
        <v>5</v>
      </c>
      <c r="G11" s="44"/>
      <c r="H11" s="45"/>
      <c r="I11" s="36" t="s">
        <v>6</v>
      </c>
      <c r="J11" s="36" t="s">
        <v>7</v>
      </c>
      <c r="K11" s="36" t="s">
        <v>8</v>
      </c>
      <c r="L11" s="36" t="s">
        <v>9</v>
      </c>
      <c r="M11" s="36" t="s">
        <v>10</v>
      </c>
      <c r="N11" s="36" t="s">
        <v>11</v>
      </c>
      <c r="O11" s="36" t="s">
        <v>12</v>
      </c>
      <c r="P11" s="38" t="s">
        <v>13</v>
      </c>
      <c r="Q11" s="36" t="s">
        <v>11</v>
      </c>
      <c r="R11" s="38" t="s">
        <v>14</v>
      </c>
      <c r="S11" s="36" t="s">
        <v>11</v>
      </c>
      <c r="T11" s="38" t="s">
        <v>15</v>
      </c>
      <c r="U11" s="36" t="s">
        <v>11</v>
      </c>
      <c r="V11" s="38" t="s">
        <v>16</v>
      </c>
      <c r="W11" s="36" t="s">
        <v>11</v>
      </c>
      <c r="X11" s="38" t="s">
        <v>17</v>
      </c>
      <c r="Y11" s="36" t="s">
        <v>11</v>
      </c>
      <c r="Z11" s="38" t="s">
        <v>18</v>
      </c>
      <c r="AA11" s="36" t="s">
        <v>11</v>
      </c>
      <c r="AB11" s="38" t="s">
        <v>19</v>
      </c>
      <c r="AC11" s="36" t="s">
        <v>11</v>
      </c>
      <c r="AD11" s="38" t="s">
        <v>20</v>
      </c>
      <c r="AE11" s="36" t="s">
        <v>11</v>
      </c>
      <c r="AF11" s="38" t="s">
        <v>21</v>
      </c>
      <c r="AG11" s="40" t="s">
        <v>22</v>
      </c>
      <c r="AH11" s="36" t="s">
        <v>11</v>
      </c>
      <c r="AI11" s="38" t="s">
        <v>23</v>
      </c>
      <c r="AJ11" s="39"/>
    </row>
    <row r="12" spans="1:36" ht="15.75" thickBot="1">
      <c r="A12" s="37"/>
      <c r="B12" s="37"/>
      <c r="C12" s="37"/>
      <c r="D12" s="37"/>
      <c r="E12" s="42"/>
      <c r="F12" s="19" t="s">
        <v>24</v>
      </c>
      <c r="G12" s="19" t="s">
        <v>25</v>
      </c>
      <c r="H12" s="19" t="s">
        <v>26</v>
      </c>
      <c r="I12" s="37"/>
      <c r="J12" s="37"/>
      <c r="K12" s="37"/>
      <c r="L12" s="37"/>
      <c r="M12" s="37"/>
      <c r="N12" s="37"/>
      <c r="O12" s="37"/>
      <c r="P12" s="38"/>
      <c r="Q12" s="37"/>
      <c r="R12" s="38"/>
      <c r="S12" s="37"/>
      <c r="T12" s="38"/>
      <c r="U12" s="37"/>
      <c r="V12" s="38"/>
      <c r="W12" s="37"/>
      <c r="X12" s="38"/>
      <c r="Y12" s="37"/>
      <c r="Z12" s="38"/>
      <c r="AA12" s="37"/>
      <c r="AB12" s="38"/>
      <c r="AC12" s="37"/>
      <c r="AD12" s="38"/>
      <c r="AE12" s="37"/>
      <c r="AF12" s="38"/>
      <c r="AG12" s="40"/>
      <c r="AH12" s="37"/>
      <c r="AI12" s="38"/>
      <c r="AJ12" s="39"/>
    </row>
    <row r="13" spans="1:36" ht="24" customHeight="1" thickBot="1">
      <c r="A13" s="20" t="s">
        <v>27</v>
      </c>
      <c r="B13" s="21">
        <v>45.5</v>
      </c>
      <c r="C13" s="21" t="s">
        <v>34</v>
      </c>
      <c r="D13" s="21" t="s">
        <v>34</v>
      </c>
      <c r="E13" s="1" t="s">
        <v>38</v>
      </c>
      <c r="F13" s="22" t="s">
        <v>35</v>
      </c>
      <c r="G13" s="22" t="s">
        <v>36</v>
      </c>
      <c r="H13" s="22" t="s">
        <v>37</v>
      </c>
      <c r="I13" s="23" t="s">
        <v>28</v>
      </c>
      <c r="J13" s="24">
        <v>94610.1</v>
      </c>
      <c r="K13" s="24">
        <v>67444.98</v>
      </c>
      <c r="L13" s="46" t="s">
        <v>137</v>
      </c>
      <c r="M13" s="47"/>
      <c r="N13" s="47"/>
      <c r="O13" s="47"/>
      <c r="P13" s="47"/>
      <c r="Q13" s="47"/>
      <c r="R13" s="35">
        <f>J13/30*40</f>
        <v>126146.8</v>
      </c>
      <c r="S13" s="34" t="s">
        <v>135</v>
      </c>
      <c r="T13" s="35">
        <f>7387/15*5</f>
        <v>2462.333333333333</v>
      </c>
      <c r="U13" s="33" t="s">
        <v>136</v>
      </c>
      <c r="V13" s="47" t="s">
        <v>137</v>
      </c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8"/>
    </row>
    <row r="14" spans="1:36" ht="24.75" customHeight="1" thickBot="1">
      <c r="A14" s="25" t="s">
        <v>27</v>
      </c>
      <c r="B14" s="1">
        <v>43.5</v>
      </c>
      <c r="C14" s="1" t="s">
        <v>74</v>
      </c>
      <c r="D14" s="1" t="s">
        <v>49</v>
      </c>
      <c r="E14" s="1" t="s">
        <v>38</v>
      </c>
      <c r="F14" s="2" t="s">
        <v>75</v>
      </c>
      <c r="G14" s="2" t="s">
        <v>76</v>
      </c>
      <c r="H14" s="2" t="s">
        <v>77</v>
      </c>
      <c r="I14" s="18" t="s">
        <v>28</v>
      </c>
      <c r="J14" s="16">
        <v>66744</v>
      </c>
      <c r="K14" s="16">
        <v>48721.58</v>
      </c>
      <c r="L14" s="46" t="s">
        <v>137</v>
      </c>
      <c r="M14" s="47"/>
      <c r="N14" s="47"/>
      <c r="O14" s="47"/>
      <c r="P14" s="47"/>
      <c r="Q14" s="47"/>
      <c r="R14" s="35">
        <f t="shared" ref="R14:R35" si="0">J14/30*40</f>
        <v>88992</v>
      </c>
      <c r="S14" s="34" t="s">
        <v>135</v>
      </c>
      <c r="T14" s="17">
        <f>6567/15*5</f>
        <v>2189</v>
      </c>
      <c r="U14" s="33" t="s">
        <v>136</v>
      </c>
      <c r="V14" s="47" t="s">
        <v>137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1:36" ht="24.75" customHeight="1" thickBot="1">
      <c r="A15" s="25" t="s">
        <v>27</v>
      </c>
      <c r="B15" s="1">
        <v>43.5</v>
      </c>
      <c r="C15" s="1" t="s">
        <v>73</v>
      </c>
      <c r="D15" s="1" t="s">
        <v>49</v>
      </c>
      <c r="E15" s="1" t="s">
        <v>38</v>
      </c>
      <c r="F15" s="2" t="s">
        <v>78</v>
      </c>
      <c r="G15" s="2" t="s">
        <v>79</v>
      </c>
      <c r="H15" s="2" t="s">
        <v>80</v>
      </c>
      <c r="I15" s="15" t="s">
        <v>28</v>
      </c>
      <c r="J15" s="16">
        <v>66744</v>
      </c>
      <c r="K15" s="16">
        <v>48721.58</v>
      </c>
      <c r="L15" s="46" t="s">
        <v>137</v>
      </c>
      <c r="M15" s="47"/>
      <c r="N15" s="47"/>
      <c r="O15" s="47"/>
      <c r="P15" s="47"/>
      <c r="Q15" s="47"/>
      <c r="R15" s="35">
        <f t="shared" si="0"/>
        <v>88992</v>
      </c>
      <c r="S15" s="34" t="s">
        <v>135</v>
      </c>
      <c r="T15" s="17">
        <v>2189</v>
      </c>
      <c r="U15" s="33" t="s">
        <v>136</v>
      </c>
      <c r="V15" s="47" t="s">
        <v>137</v>
      </c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8"/>
    </row>
    <row r="16" spans="1:36" ht="36.75" customHeight="1" thickBot="1">
      <c r="A16" s="25" t="s">
        <v>27</v>
      </c>
      <c r="B16" s="1">
        <v>43.5</v>
      </c>
      <c r="C16" s="1" t="s">
        <v>72</v>
      </c>
      <c r="D16" s="1" t="s">
        <v>49</v>
      </c>
      <c r="E16" s="1" t="s">
        <v>38</v>
      </c>
      <c r="F16" s="2" t="s">
        <v>81</v>
      </c>
      <c r="G16" s="2" t="s">
        <v>82</v>
      </c>
      <c r="H16" s="2" t="s">
        <v>83</v>
      </c>
      <c r="I16" s="15" t="s">
        <v>29</v>
      </c>
      <c r="J16" s="16">
        <v>66744</v>
      </c>
      <c r="K16" s="16">
        <v>48721.58</v>
      </c>
      <c r="L16" s="46" t="s">
        <v>137</v>
      </c>
      <c r="M16" s="47"/>
      <c r="N16" s="47"/>
      <c r="O16" s="47"/>
      <c r="P16" s="47"/>
      <c r="Q16" s="47"/>
      <c r="R16" s="35">
        <f t="shared" si="0"/>
        <v>88992</v>
      </c>
      <c r="S16" s="34" t="s">
        <v>135</v>
      </c>
      <c r="T16" s="17">
        <v>2189</v>
      </c>
      <c r="U16" s="33" t="s">
        <v>136</v>
      </c>
      <c r="V16" s="47" t="s">
        <v>137</v>
      </c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1:35" ht="24.75" customHeight="1" thickBot="1">
      <c r="A17" s="25" t="s">
        <v>27</v>
      </c>
      <c r="B17" s="1">
        <v>39.5</v>
      </c>
      <c r="C17" s="1" t="s">
        <v>71</v>
      </c>
      <c r="D17" s="1" t="s">
        <v>47</v>
      </c>
      <c r="E17" s="1" t="s">
        <v>39</v>
      </c>
      <c r="F17" s="2" t="s">
        <v>84</v>
      </c>
      <c r="G17" s="2" t="s">
        <v>85</v>
      </c>
      <c r="H17" s="2" t="s">
        <v>86</v>
      </c>
      <c r="I17" s="15" t="s">
        <v>29</v>
      </c>
      <c r="J17" s="16">
        <v>48322</v>
      </c>
      <c r="K17" s="16">
        <v>35965.199999999997</v>
      </c>
      <c r="L17" s="46" t="s">
        <v>137</v>
      </c>
      <c r="M17" s="47"/>
      <c r="N17" s="47"/>
      <c r="O17" s="47"/>
      <c r="P17" s="47"/>
      <c r="Q17" s="47"/>
      <c r="R17" s="35">
        <f t="shared" si="0"/>
        <v>64429.333333333336</v>
      </c>
      <c r="S17" s="34" t="s">
        <v>135</v>
      </c>
      <c r="T17" s="17">
        <f>4663.5/15*5</f>
        <v>1554.5</v>
      </c>
      <c r="U17" s="33" t="s">
        <v>136</v>
      </c>
      <c r="V17" s="47" t="s">
        <v>137</v>
      </c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1:35" ht="15.75" customHeight="1" thickBot="1">
      <c r="A18" s="25" t="s">
        <v>27</v>
      </c>
      <c r="B18" s="1">
        <v>29.5</v>
      </c>
      <c r="C18" s="1" t="s">
        <v>70</v>
      </c>
      <c r="D18" s="1" t="s">
        <v>48</v>
      </c>
      <c r="E18" s="1" t="s">
        <v>39</v>
      </c>
      <c r="F18" s="3" t="s">
        <v>87</v>
      </c>
      <c r="G18" s="3" t="s">
        <v>88</v>
      </c>
      <c r="H18" s="3" t="s">
        <v>79</v>
      </c>
      <c r="I18" s="18" t="s">
        <v>29</v>
      </c>
      <c r="J18" s="16">
        <v>31381.9</v>
      </c>
      <c r="K18" s="16">
        <v>24568.78</v>
      </c>
      <c r="L18" s="46" t="s">
        <v>137</v>
      </c>
      <c r="M18" s="47"/>
      <c r="N18" s="47"/>
      <c r="O18" s="47"/>
      <c r="P18" s="47"/>
      <c r="Q18" s="47"/>
      <c r="R18" s="35">
        <f t="shared" si="0"/>
        <v>41842.533333333333</v>
      </c>
      <c r="S18" s="34" t="s">
        <v>135</v>
      </c>
      <c r="T18" s="17">
        <f>3641/15*5</f>
        <v>1213.6666666666665</v>
      </c>
      <c r="U18" s="33" t="s">
        <v>136</v>
      </c>
      <c r="V18" s="47" t="s">
        <v>137</v>
      </c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8"/>
    </row>
    <row r="19" spans="1:35" ht="24.75" customHeight="1" thickBot="1">
      <c r="A19" s="25" t="s">
        <v>27</v>
      </c>
      <c r="B19" s="1">
        <v>29.5</v>
      </c>
      <c r="C19" s="1" t="s">
        <v>69</v>
      </c>
      <c r="D19" s="1" t="s">
        <v>48</v>
      </c>
      <c r="E19" s="1" t="s">
        <v>39</v>
      </c>
      <c r="F19" s="2" t="s">
        <v>89</v>
      </c>
      <c r="G19" s="2" t="s">
        <v>36</v>
      </c>
      <c r="H19" s="2" t="s">
        <v>90</v>
      </c>
      <c r="I19" s="15" t="s">
        <v>28</v>
      </c>
      <c r="J19" s="16">
        <v>31381.9</v>
      </c>
      <c r="K19" s="16">
        <v>24568.78</v>
      </c>
      <c r="L19" s="46" t="s">
        <v>137</v>
      </c>
      <c r="M19" s="47"/>
      <c r="N19" s="47"/>
      <c r="O19" s="47"/>
      <c r="P19" s="47"/>
      <c r="Q19" s="47"/>
      <c r="R19" s="35">
        <f t="shared" si="0"/>
        <v>41842.533333333333</v>
      </c>
      <c r="S19" s="34" t="s">
        <v>135</v>
      </c>
      <c r="T19" s="17">
        <v>1213.6666666666665</v>
      </c>
      <c r="U19" s="33" t="s">
        <v>136</v>
      </c>
      <c r="V19" s="47" t="s">
        <v>137</v>
      </c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8"/>
    </row>
    <row r="20" spans="1:35" ht="24.75" customHeight="1" thickBot="1">
      <c r="A20" s="25" t="s">
        <v>27</v>
      </c>
      <c r="B20" s="1">
        <v>29.5</v>
      </c>
      <c r="C20" s="1" t="s">
        <v>68</v>
      </c>
      <c r="D20" s="1" t="s">
        <v>48</v>
      </c>
      <c r="E20" s="1" t="s">
        <v>39</v>
      </c>
      <c r="F20" s="5" t="s">
        <v>91</v>
      </c>
      <c r="G20" s="5" t="s">
        <v>92</v>
      </c>
      <c r="H20" s="5" t="s">
        <v>93</v>
      </c>
      <c r="I20" s="18" t="s">
        <v>28</v>
      </c>
      <c r="J20" s="16">
        <v>31381.9</v>
      </c>
      <c r="K20" s="16">
        <v>24568.78</v>
      </c>
      <c r="L20" s="46" t="s">
        <v>137</v>
      </c>
      <c r="M20" s="47"/>
      <c r="N20" s="47"/>
      <c r="O20" s="47"/>
      <c r="P20" s="47"/>
      <c r="Q20" s="47"/>
      <c r="R20" s="35">
        <f t="shared" si="0"/>
        <v>41842.533333333333</v>
      </c>
      <c r="S20" s="34" t="s">
        <v>135</v>
      </c>
      <c r="T20" s="17">
        <v>1213.6666666666665</v>
      </c>
      <c r="U20" s="33" t="s">
        <v>136</v>
      </c>
      <c r="V20" s="47" t="s">
        <v>137</v>
      </c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8"/>
    </row>
    <row r="21" spans="1:35" ht="36.75" customHeight="1" thickBot="1">
      <c r="A21" s="25" t="s">
        <v>27</v>
      </c>
      <c r="B21" s="1">
        <v>29.5</v>
      </c>
      <c r="C21" s="1" t="s">
        <v>67</v>
      </c>
      <c r="D21" s="1" t="s">
        <v>48</v>
      </c>
      <c r="E21" s="1" t="s">
        <v>40</v>
      </c>
      <c r="F21" s="5" t="s">
        <v>96</v>
      </c>
      <c r="G21" s="5" t="s">
        <v>95</v>
      </c>
      <c r="H21" s="5" t="s">
        <v>94</v>
      </c>
      <c r="I21" s="18" t="s">
        <v>28</v>
      </c>
      <c r="J21" s="16">
        <v>31381.9</v>
      </c>
      <c r="K21" s="16">
        <v>24568.78</v>
      </c>
      <c r="L21" s="46" t="s">
        <v>137</v>
      </c>
      <c r="M21" s="47"/>
      <c r="N21" s="47"/>
      <c r="O21" s="47"/>
      <c r="P21" s="47"/>
      <c r="Q21" s="47"/>
      <c r="R21" s="35">
        <f t="shared" si="0"/>
        <v>41842.533333333333</v>
      </c>
      <c r="S21" s="34" t="s">
        <v>135</v>
      </c>
      <c r="T21" s="17">
        <v>1213.6666666666665</v>
      </c>
      <c r="U21" s="33" t="s">
        <v>136</v>
      </c>
      <c r="V21" s="47" t="s">
        <v>137</v>
      </c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1:35" ht="36.75" customHeight="1" thickBot="1">
      <c r="A22" s="25" t="s">
        <v>27</v>
      </c>
      <c r="B22" s="1">
        <v>29.5</v>
      </c>
      <c r="C22" s="1" t="s">
        <v>66</v>
      </c>
      <c r="D22" s="1" t="s">
        <v>48</v>
      </c>
      <c r="E22" s="1" t="s">
        <v>40</v>
      </c>
      <c r="F22" s="2" t="s">
        <v>97</v>
      </c>
      <c r="G22" s="2" t="s">
        <v>98</v>
      </c>
      <c r="H22" s="2" t="s">
        <v>99</v>
      </c>
      <c r="I22" s="18" t="s">
        <v>29</v>
      </c>
      <c r="J22" s="16">
        <v>31381.9</v>
      </c>
      <c r="K22" s="16">
        <v>24568.78</v>
      </c>
      <c r="L22" s="46" t="s">
        <v>137</v>
      </c>
      <c r="M22" s="47"/>
      <c r="N22" s="47"/>
      <c r="O22" s="47"/>
      <c r="P22" s="47"/>
      <c r="Q22" s="47"/>
      <c r="R22" s="35">
        <f t="shared" si="0"/>
        <v>41842.533333333333</v>
      </c>
      <c r="S22" s="34" t="s">
        <v>135</v>
      </c>
      <c r="T22" s="17">
        <v>1213.6666666666665</v>
      </c>
      <c r="U22" s="33" t="s">
        <v>136</v>
      </c>
      <c r="V22" s="47" t="s">
        <v>137</v>
      </c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1:35" ht="36.75" customHeight="1" thickBot="1">
      <c r="A23" s="25" t="s">
        <v>27</v>
      </c>
      <c r="B23" s="1">
        <v>29.5</v>
      </c>
      <c r="C23" s="1" t="s">
        <v>64</v>
      </c>
      <c r="D23" s="1" t="s">
        <v>48</v>
      </c>
      <c r="E23" s="1" t="s">
        <v>40</v>
      </c>
      <c r="F23" s="4" t="s">
        <v>102</v>
      </c>
      <c r="G23" s="4" t="s">
        <v>101</v>
      </c>
      <c r="H23" s="4" t="s">
        <v>100</v>
      </c>
      <c r="I23" s="18" t="s">
        <v>29</v>
      </c>
      <c r="J23" s="16">
        <v>31381.9</v>
      </c>
      <c r="K23" s="16">
        <v>24568.78</v>
      </c>
      <c r="L23" s="46" t="s">
        <v>137</v>
      </c>
      <c r="M23" s="47"/>
      <c r="N23" s="47"/>
      <c r="O23" s="47"/>
      <c r="P23" s="47"/>
      <c r="Q23" s="47"/>
      <c r="R23" s="35">
        <f t="shared" si="0"/>
        <v>41842.533333333333</v>
      </c>
      <c r="S23" s="34" t="s">
        <v>135</v>
      </c>
      <c r="T23" s="17">
        <v>1213.6666666666665</v>
      </c>
      <c r="U23" s="33" t="s">
        <v>136</v>
      </c>
      <c r="V23" s="47" t="s">
        <v>137</v>
      </c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1:35" ht="15.75" customHeight="1" thickBot="1">
      <c r="A24" s="25" t="s">
        <v>27</v>
      </c>
      <c r="B24" s="1">
        <v>29.5</v>
      </c>
      <c r="C24" s="1" t="s">
        <v>65</v>
      </c>
      <c r="D24" s="1" t="s">
        <v>48</v>
      </c>
      <c r="E24" s="1" t="s">
        <v>38</v>
      </c>
      <c r="F24" s="2" t="s">
        <v>103</v>
      </c>
      <c r="G24" s="2" t="s">
        <v>104</v>
      </c>
      <c r="H24" s="2" t="s">
        <v>105</v>
      </c>
      <c r="I24" s="18" t="s">
        <v>29</v>
      </c>
      <c r="J24" s="16">
        <v>31381.9</v>
      </c>
      <c r="K24" s="16">
        <v>24568.78</v>
      </c>
      <c r="L24" s="46" t="s">
        <v>137</v>
      </c>
      <c r="M24" s="47"/>
      <c r="N24" s="47"/>
      <c r="O24" s="47"/>
      <c r="P24" s="47"/>
      <c r="Q24" s="47"/>
      <c r="R24" s="35">
        <f t="shared" si="0"/>
        <v>41842.533333333333</v>
      </c>
      <c r="S24" s="34" t="s">
        <v>135</v>
      </c>
      <c r="T24" s="17">
        <v>1213.6666666666665</v>
      </c>
      <c r="U24" s="33" t="s">
        <v>136</v>
      </c>
      <c r="V24" s="47" t="s">
        <v>137</v>
      </c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1:35" ht="24.75" customHeight="1" thickBot="1">
      <c r="A25" s="25" t="s">
        <v>27</v>
      </c>
      <c r="B25" s="1">
        <v>29.5</v>
      </c>
      <c r="C25" s="1" t="s">
        <v>63</v>
      </c>
      <c r="D25" s="1" t="s">
        <v>48</v>
      </c>
      <c r="E25" s="1" t="s">
        <v>41</v>
      </c>
      <c r="F25" s="12" t="s">
        <v>106</v>
      </c>
      <c r="G25" s="3" t="s">
        <v>107</v>
      </c>
      <c r="H25" s="11" t="s">
        <v>108</v>
      </c>
      <c r="I25" s="18" t="s">
        <v>29</v>
      </c>
      <c r="J25" s="16">
        <v>31381.9</v>
      </c>
      <c r="K25" s="16">
        <v>24568.78</v>
      </c>
      <c r="L25" s="46" t="s">
        <v>137</v>
      </c>
      <c r="M25" s="47"/>
      <c r="N25" s="47"/>
      <c r="O25" s="47"/>
      <c r="P25" s="47"/>
      <c r="Q25" s="47"/>
      <c r="R25" s="35">
        <f t="shared" si="0"/>
        <v>41842.533333333333</v>
      </c>
      <c r="S25" s="34" t="s">
        <v>135</v>
      </c>
      <c r="T25" s="17">
        <v>1213.6666666666665</v>
      </c>
      <c r="U25" s="33" t="s">
        <v>136</v>
      </c>
      <c r="V25" s="47" t="s">
        <v>137</v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8"/>
    </row>
    <row r="26" spans="1:35" ht="36.75" customHeight="1" thickBot="1">
      <c r="A26" s="25" t="s">
        <v>27</v>
      </c>
      <c r="B26" s="1">
        <v>25.5</v>
      </c>
      <c r="C26" s="1" t="s">
        <v>62</v>
      </c>
      <c r="D26" s="1" t="s">
        <v>50</v>
      </c>
      <c r="E26" s="1" t="s">
        <v>42</v>
      </c>
      <c r="F26" s="2" t="s">
        <v>109</v>
      </c>
      <c r="G26" s="2" t="s">
        <v>110</v>
      </c>
      <c r="H26" s="2" t="s">
        <v>111</v>
      </c>
      <c r="I26" s="18" t="s">
        <v>28</v>
      </c>
      <c r="J26" s="16">
        <v>23232</v>
      </c>
      <c r="K26" s="16">
        <v>18600.099999999999</v>
      </c>
      <c r="L26" s="46" t="s">
        <v>137</v>
      </c>
      <c r="M26" s="47"/>
      <c r="N26" s="47"/>
      <c r="O26" s="47"/>
      <c r="P26" s="47"/>
      <c r="Q26" s="47"/>
      <c r="R26" s="35">
        <f t="shared" si="0"/>
        <v>30976</v>
      </c>
      <c r="S26" s="34" t="s">
        <v>135</v>
      </c>
      <c r="T26" s="17">
        <f>3225/15*5</f>
        <v>1075</v>
      </c>
      <c r="U26" s="33" t="s">
        <v>136</v>
      </c>
      <c r="V26" s="47" t="s">
        <v>137</v>
      </c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8"/>
    </row>
    <row r="27" spans="1:35" ht="24.75" customHeight="1" thickBot="1">
      <c r="A27" s="25" t="s">
        <v>27</v>
      </c>
      <c r="B27" s="1">
        <v>25.5</v>
      </c>
      <c r="C27" s="1" t="s">
        <v>61</v>
      </c>
      <c r="D27" s="1" t="s">
        <v>50</v>
      </c>
      <c r="E27" s="1" t="s">
        <v>42</v>
      </c>
      <c r="F27" s="2" t="s">
        <v>112</v>
      </c>
      <c r="G27" s="2" t="s">
        <v>99</v>
      </c>
      <c r="H27" s="2" t="s">
        <v>113</v>
      </c>
      <c r="I27" s="18" t="s">
        <v>28</v>
      </c>
      <c r="J27" s="16">
        <v>23232</v>
      </c>
      <c r="K27" s="16">
        <v>18600.099999999999</v>
      </c>
      <c r="L27" s="46" t="s">
        <v>137</v>
      </c>
      <c r="M27" s="47"/>
      <c r="N27" s="47"/>
      <c r="O27" s="47"/>
      <c r="P27" s="47"/>
      <c r="Q27" s="47"/>
      <c r="R27" s="35">
        <f t="shared" si="0"/>
        <v>30976</v>
      </c>
      <c r="S27" s="34" t="s">
        <v>135</v>
      </c>
      <c r="T27" s="17">
        <v>1075</v>
      </c>
      <c r="U27" s="33" t="s">
        <v>136</v>
      </c>
      <c r="V27" s="47" t="s">
        <v>137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</row>
    <row r="28" spans="1:35" ht="24" customHeight="1" thickBot="1">
      <c r="A28" s="25" t="s">
        <v>27</v>
      </c>
      <c r="B28" s="1">
        <v>25.5</v>
      </c>
      <c r="C28" s="1" t="s">
        <v>60</v>
      </c>
      <c r="D28" s="1" t="s">
        <v>50</v>
      </c>
      <c r="E28" s="1" t="s">
        <v>41</v>
      </c>
      <c r="F28" s="5" t="s">
        <v>114</v>
      </c>
      <c r="G28" s="5" t="s">
        <v>115</v>
      </c>
      <c r="H28" s="5" t="s">
        <v>82</v>
      </c>
      <c r="I28" s="18" t="s">
        <v>29</v>
      </c>
      <c r="J28" s="16">
        <v>23232</v>
      </c>
      <c r="K28" s="16">
        <v>18600.099999999999</v>
      </c>
      <c r="L28" s="46" t="s">
        <v>137</v>
      </c>
      <c r="M28" s="47"/>
      <c r="N28" s="47"/>
      <c r="O28" s="47"/>
      <c r="P28" s="47"/>
      <c r="Q28" s="47"/>
      <c r="R28" s="35">
        <f t="shared" si="0"/>
        <v>30976</v>
      </c>
      <c r="S28" s="34" t="s">
        <v>135</v>
      </c>
      <c r="T28" s="17">
        <v>1075</v>
      </c>
      <c r="U28" s="33" t="s">
        <v>136</v>
      </c>
      <c r="V28" s="47" t="s">
        <v>137</v>
      </c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8"/>
    </row>
    <row r="29" spans="1:35" ht="24.75" customHeight="1" thickBot="1">
      <c r="A29" s="25" t="s">
        <v>27</v>
      </c>
      <c r="B29" s="1">
        <v>25.5</v>
      </c>
      <c r="C29" s="1" t="s">
        <v>59</v>
      </c>
      <c r="D29" s="1" t="s">
        <v>50</v>
      </c>
      <c r="E29" s="1" t="s">
        <v>45</v>
      </c>
      <c r="F29" s="2" t="s">
        <v>116</v>
      </c>
      <c r="G29" s="2" t="s">
        <v>117</v>
      </c>
      <c r="H29" s="2" t="s">
        <v>118</v>
      </c>
      <c r="I29" s="18" t="s">
        <v>28</v>
      </c>
      <c r="J29" s="16">
        <v>23232</v>
      </c>
      <c r="K29" s="16">
        <v>18600.099999999999</v>
      </c>
      <c r="L29" s="46" t="s">
        <v>137</v>
      </c>
      <c r="M29" s="47"/>
      <c r="N29" s="47"/>
      <c r="O29" s="47"/>
      <c r="P29" s="47"/>
      <c r="Q29" s="47"/>
      <c r="R29" s="35">
        <f t="shared" si="0"/>
        <v>30976</v>
      </c>
      <c r="S29" s="34" t="s">
        <v>135</v>
      </c>
      <c r="T29" s="17">
        <v>1075</v>
      </c>
      <c r="U29" s="33" t="s">
        <v>136</v>
      </c>
      <c r="V29" s="47" t="s">
        <v>137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8"/>
    </row>
    <row r="30" spans="1:35" ht="24.75" customHeight="1" thickBot="1">
      <c r="A30" s="25" t="s">
        <v>27</v>
      </c>
      <c r="B30" s="1">
        <v>85.5</v>
      </c>
      <c r="C30" s="1" t="s">
        <v>58</v>
      </c>
      <c r="D30" s="1" t="s">
        <v>51</v>
      </c>
      <c r="E30" s="1" t="s">
        <v>43</v>
      </c>
      <c r="F30" s="5" t="s">
        <v>119</v>
      </c>
      <c r="G30" s="5" t="s">
        <v>120</v>
      </c>
      <c r="H30" s="5" t="s">
        <v>118</v>
      </c>
      <c r="I30" s="18" t="s">
        <v>29</v>
      </c>
      <c r="J30" s="16">
        <v>18463</v>
      </c>
      <c r="K30" s="16">
        <v>15094.18</v>
      </c>
      <c r="L30" s="46" t="s">
        <v>137</v>
      </c>
      <c r="M30" s="47"/>
      <c r="N30" s="47"/>
      <c r="O30" s="47"/>
      <c r="P30" s="47"/>
      <c r="Q30" s="47"/>
      <c r="R30" s="35">
        <f t="shared" si="0"/>
        <v>24617.333333333332</v>
      </c>
      <c r="S30" s="34" t="s">
        <v>135</v>
      </c>
      <c r="T30" s="17">
        <f>3059/15*5</f>
        <v>1019.6666666666667</v>
      </c>
      <c r="U30" s="33" t="s">
        <v>136</v>
      </c>
      <c r="V30" s="47" t="s">
        <v>137</v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1:35" ht="24.75" customHeight="1" thickBot="1">
      <c r="A31" s="25" t="s">
        <v>27</v>
      </c>
      <c r="B31" s="1">
        <v>85.5</v>
      </c>
      <c r="C31" s="1" t="s">
        <v>56</v>
      </c>
      <c r="D31" s="1" t="s">
        <v>51</v>
      </c>
      <c r="E31" s="1" t="s">
        <v>42</v>
      </c>
      <c r="F31" s="5" t="s">
        <v>121</v>
      </c>
      <c r="G31" s="5" t="s">
        <v>122</v>
      </c>
      <c r="H31" s="5" t="s">
        <v>123</v>
      </c>
      <c r="I31" s="18" t="s">
        <v>28</v>
      </c>
      <c r="J31" s="16">
        <v>18463</v>
      </c>
      <c r="K31" s="16">
        <v>15094.18</v>
      </c>
      <c r="L31" s="46" t="s">
        <v>137</v>
      </c>
      <c r="M31" s="47"/>
      <c r="N31" s="47"/>
      <c r="O31" s="47"/>
      <c r="P31" s="47"/>
      <c r="Q31" s="47"/>
      <c r="R31" s="35">
        <f t="shared" si="0"/>
        <v>24617.333333333332</v>
      </c>
      <c r="S31" s="34" t="s">
        <v>135</v>
      </c>
      <c r="T31" s="17">
        <v>1019.6666666666667</v>
      </c>
      <c r="U31" s="33" t="s">
        <v>136</v>
      </c>
      <c r="V31" s="47" t="s">
        <v>137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8"/>
    </row>
    <row r="32" spans="1:35" ht="24.75" customHeight="1" thickBot="1">
      <c r="A32" s="25" t="s">
        <v>27</v>
      </c>
      <c r="B32" s="1">
        <v>85.5</v>
      </c>
      <c r="C32" s="1" t="s">
        <v>55</v>
      </c>
      <c r="D32" s="1" t="s">
        <v>51</v>
      </c>
      <c r="E32" s="1" t="s">
        <v>46</v>
      </c>
      <c r="F32" s="5" t="s">
        <v>124</v>
      </c>
      <c r="G32" s="5" t="s">
        <v>125</v>
      </c>
      <c r="H32" s="5" t="s">
        <v>126</v>
      </c>
      <c r="I32" s="18" t="s">
        <v>29</v>
      </c>
      <c r="J32" s="16">
        <v>18463</v>
      </c>
      <c r="K32" s="16">
        <v>15094.18</v>
      </c>
      <c r="L32" s="46" t="s">
        <v>137</v>
      </c>
      <c r="M32" s="47"/>
      <c r="N32" s="47"/>
      <c r="O32" s="47"/>
      <c r="P32" s="47"/>
      <c r="Q32" s="47"/>
      <c r="R32" s="35">
        <f t="shared" si="0"/>
        <v>24617.333333333332</v>
      </c>
      <c r="S32" s="34" t="s">
        <v>135</v>
      </c>
      <c r="T32" s="17">
        <v>1019.6666666666667</v>
      </c>
      <c r="U32" s="33" t="s">
        <v>136</v>
      </c>
      <c r="V32" s="47" t="s">
        <v>137</v>
      </c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8"/>
    </row>
    <row r="33" spans="1:35" ht="15.75" customHeight="1" thickBot="1">
      <c r="A33" s="25" t="s">
        <v>27</v>
      </c>
      <c r="B33" s="1">
        <v>20.5</v>
      </c>
      <c r="C33" s="1" t="s">
        <v>57</v>
      </c>
      <c r="D33" s="1" t="s">
        <v>52</v>
      </c>
      <c r="E33" s="1" t="s">
        <v>38</v>
      </c>
      <c r="F33" s="5" t="s">
        <v>127</v>
      </c>
      <c r="G33" s="5" t="s">
        <v>82</v>
      </c>
      <c r="H33" s="5" t="s">
        <v>128</v>
      </c>
      <c r="I33" s="18" t="s">
        <v>29</v>
      </c>
      <c r="J33" s="16">
        <v>13534</v>
      </c>
      <c r="K33" s="16">
        <v>11341.32</v>
      </c>
      <c r="L33" s="46" t="s">
        <v>137</v>
      </c>
      <c r="M33" s="47"/>
      <c r="N33" s="47"/>
      <c r="O33" s="47"/>
      <c r="P33" s="47"/>
      <c r="Q33" s="47"/>
      <c r="R33" s="35">
        <f t="shared" si="0"/>
        <v>18045.333333333332</v>
      </c>
      <c r="S33" s="34" t="s">
        <v>135</v>
      </c>
      <c r="T33" s="17">
        <f>2757/15*5</f>
        <v>919</v>
      </c>
      <c r="U33" s="33" t="s">
        <v>136</v>
      </c>
      <c r="V33" s="47" t="s">
        <v>137</v>
      </c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8"/>
    </row>
    <row r="34" spans="1:35" ht="24.75" customHeight="1" thickBot="1">
      <c r="A34" s="25" t="s">
        <v>27</v>
      </c>
      <c r="B34" s="15">
        <v>25.5</v>
      </c>
      <c r="C34" s="1" t="s">
        <v>54</v>
      </c>
      <c r="D34" s="1" t="s">
        <v>50</v>
      </c>
      <c r="E34" s="1" t="s">
        <v>44</v>
      </c>
      <c r="F34" s="5" t="s">
        <v>129</v>
      </c>
      <c r="G34" s="5" t="s">
        <v>130</v>
      </c>
      <c r="H34" s="5" t="s">
        <v>131</v>
      </c>
      <c r="I34" s="18" t="s">
        <v>28</v>
      </c>
      <c r="J34" s="16">
        <v>23232</v>
      </c>
      <c r="K34" s="16">
        <v>18600.099999999999</v>
      </c>
      <c r="L34" s="46" t="s">
        <v>137</v>
      </c>
      <c r="M34" s="47"/>
      <c r="N34" s="47"/>
      <c r="O34" s="47"/>
      <c r="P34" s="47"/>
      <c r="Q34" s="47"/>
      <c r="R34" s="35">
        <f t="shared" si="0"/>
        <v>30976</v>
      </c>
      <c r="S34" s="34" t="s">
        <v>135</v>
      </c>
      <c r="T34" s="17">
        <v>2150</v>
      </c>
      <c r="U34" s="33" t="s">
        <v>136</v>
      </c>
      <c r="V34" s="47" t="s">
        <v>137</v>
      </c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8"/>
    </row>
    <row r="35" spans="1:35" ht="24.75" customHeight="1" thickBot="1">
      <c r="A35" s="26" t="s">
        <v>27</v>
      </c>
      <c r="B35" s="27">
        <v>85.5</v>
      </c>
      <c r="C35" s="28" t="s">
        <v>53</v>
      </c>
      <c r="D35" s="1" t="s">
        <v>51</v>
      </c>
      <c r="E35" s="1" t="s">
        <v>44</v>
      </c>
      <c r="F35" s="29" t="s">
        <v>132</v>
      </c>
      <c r="G35" s="29" t="s">
        <v>133</v>
      </c>
      <c r="H35" s="29" t="s">
        <v>134</v>
      </c>
      <c r="I35" s="30" t="s">
        <v>28</v>
      </c>
      <c r="J35" s="31">
        <v>18463</v>
      </c>
      <c r="K35" s="31">
        <v>15094.18</v>
      </c>
      <c r="L35" s="46" t="s">
        <v>137</v>
      </c>
      <c r="M35" s="47"/>
      <c r="N35" s="47"/>
      <c r="O35" s="47"/>
      <c r="P35" s="47"/>
      <c r="Q35" s="47"/>
      <c r="R35" s="35">
        <f t="shared" si="0"/>
        <v>24617.333333333332</v>
      </c>
      <c r="S35" s="34" t="s">
        <v>135</v>
      </c>
      <c r="T35" s="17">
        <v>1019.6666666666667</v>
      </c>
      <c r="U35" s="33" t="s">
        <v>136</v>
      </c>
      <c r="V35" s="47" t="s">
        <v>137</v>
      </c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8"/>
    </row>
    <row r="36" spans="1:35">
      <c r="J36" s="9"/>
      <c r="L36" s="8"/>
    </row>
    <row r="37" spans="1:35">
      <c r="A37" s="32" t="s">
        <v>33</v>
      </c>
      <c r="L37" s="8"/>
    </row>
    <row r="38" spans="1:35">
      <c r="A38" s="32" t="s">
        <v>30</v>
      </c>
      <c r="I38" s="10"/>
      <c r="L38" s="8"/>
    </row>
    <row r="39" spans="1:35">
      <c r="A39" s="32" t="s">
        <v>138</v>
      </c>
      <c r="B39" s="6"/>
      <c r="G39" s="7"/>
    </row>
    <row r="40" spans="1:35">
      <c r="A40" s="32" t="s">
        <v>139</v>
      </c>
      <c r="B40" s="6"/>
      <c r="G40" s="7"/>
    </row>
    <row r="41" spans="1:35">
      <c r="B41" s="6"/>
      <c r="G41" s="7"/>
    </row>
  </sheetData>
  <mergeCells count="80">
    <mergeCell ref="V35:AI35"/>
    <mergeCell ref="V30:AI30"/>
    <mergeCell ref="V31:AI31"/>
    <mergeCell ref="V32:AI32"/>
    <mergeCell ref="V33:AI33"/>
    <mergeCell ref="V34:AI34"/>
    <mergeCell ref="V25:AI25"/>
    <mergeCell ref="V26:AI26"/>
    <mergeCell ref="V27:AI27"/>
    <mergeCell ref="V28:AI28"/>
    <mergeCell ref="V29:AI29"/>
    <mergeCell ref="L32:Q32"/>
    <mergeCell ref="L33:Q33"/>
    <mergeCell ref="L34:Q34"/>
    <mergeCell ref="L35:Q35"/>
    <mergeCell ref="V13:AI13"/>
    <mergeCell ref="V14:AI14"/>
    <mergeCell ref="V15:AI15"/>
    <mergeCell ref="V16:AI16"/>
    <mergeCell ref="V17:AI17"/>
    <mergeCell ref="V18:AI18"/>
    <mergeCell ref="V19:AI19"/>
    <mergeCell ref="V20:AI20"/>
    <mergeCell ref="V21:AI21"/>
    <mergeCell ref="V22:AI22"/>
    <mergeCell ref="V23:AI23"/>
    <mergeCell ref="V24:AI24"/>
    <mergeCell ref="L27:Q27"/>
    <mergeCell ref="L28:Q28"/>
    <mergeCell ref="L29:Q29"/>
    <mergeCell ref="L30:Q30"/>
    <mergeCell ref="L31:Q31"/>
    <mergeCell ref="L22:Q22"/>
    <mergeCell ref="L23:Q23"/>
    <mergeCell ref="L24:Q24"/>
    <mergeCell ref="L25:Q25"/>
    <mergeCell ref="L26:Q26"/>
    <mergeCell ref="L17:Q17"/>
    <mergeCell ref="L18:Q18"/>
    <mergeCell ref="L19:Q19"/>
    <mergeCell ref="L20:Q20"/>
    <mergeCell ref="L21:Q21"/>
    <mergeCell ref="L13:Q13"/>
    <mergeCell ref="L14:Q14"/>
    <mergeCell ref="L15:Q15"/>
    <mergeCell ref="L16:Q16"/>
    <mergeCell ref="O11:O12"/>
    <mergeCell ref="P11:P12"/>
    <mergeCell ref="N11:N12"/>
    <mergeCell ref="M11:M12"/>
    <mergeCell ref="Q11:Q12"/>
    <mergeCell ref="F11:H11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R11:R12"/>
    <mergeCell ref="S11:S12"/>
    <mergeCell ref="T11:T12"/>
    <mergeCell ref="U11:U12"/>
    <mergeCell ref="V11:V12"/>
    <mergeCell ref="W11:W12"/>
    <mergeCell ref="X11:X12"/>
    <mergeCell ref="Y11:Y12"/>
    <mergeCell ref="AG11:AG12"/>
    <mergeCell ref="Z11:Z12"/>
    <mergeCell ref="AH11:AH12"/>
    <mergeCell ref="AI11:AI12"/>
    <mergeCell ref="AJ11:AJ12"/>
    <mergeCell ref="AA11:AA12"/>
    <mergeCell ref="AB11:AB12"/>
    <mergeCell ref="AC11:AC12"/>
    <mergeCell ref="AD11:AD12"/>
    <mergeCell ref="AE11:AE12"/>
    <mergeCell ref="AF11:AF12"/>
  </mergeCells>
  <hyperlinks>
    <hyperlink ref="V13:AI13" r:id="rId1" display="De acuerdo al tabulador de sueldos  de servidores publicos del Instituto los servidores no cuentan con estas percepciones"/>
    <hyperlink ref="L13:Q21" r:id="rId2" display="De acuerdo al tabulador de sueldos  de servidores publicos del Instituto los servidores no cuentan con estas percepciones"/>
    <hyperlink ref="L13:Q13" r:id="rId3" display="De acuerdo al tabulador de sueldos  de servidores publicos del Instituto los servidores no cuentan con estas percepciones"/>
    <hyperlink ref="L14:Q35" r:id="rId4" display="De acuerdo al tabulador de sueldos  de servidores publicos del Instituto los servidores no cuentan con estas percepciones"/>
    <hyperlink ref="V14:AI35" r:id="rId5" display="De acuerdo al tabulador de sueldos  de servidores publicos del Instituto los servidores no cuentan con estas percepciones"/>
  </hyperlinks>
  <pageMargins left="0.7" right="0.7" top="0.75" bottom="0.75" header="0.3" footer="0.3"/>
  <pageSetup orientation="portrait" horizontalDpi="4294967294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art121frac9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sacpalacios</dc:creator>
  <cp:lastModifiedBy>INFORMATICA</cp:lastModifiedBy>
  <dcterms:created xsi:type="dcterms:W3CDTF">2016-11-03T18:35:37Z</dcterms:created>
  <dcterms:modified xsi:type="dcterms:W3CDTF">2018-04-12T17:08:20Z</dcterms:modified>
</cp:coreProperties>
</file>