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9440" windowHeight="9750" firstSheet="1" activeTab="4"/>
  </bookViews>
  <sheets>
    <sheet name="1er Trimestre Formato a" sheetId="1" r:id="rId1"/>
    <sheet name="2do Trimestre Formato a" sheetId="3" r:id="rId2"/>
    <sheet name="3er Trimestre Formato a" sheetId="5" r:id="rId3"/>
    <sheet name="4to Trimestre Formato a" sheetId="7" r:id="rId4"/>
    <sheet name="Hoja1" sheetId="9" r:id="rId5"/>
  </sheets>
  <calcPr calcId="144525"/>
</workbook>
</file>

<file path=xl/calcChain.xml><?xml version="1.0" encoding="utf-8"?>
<calcChain xmlns="http://schemas.openxmlformats.org/spreadsheetml/2006/main">
  <c r="AA20" i="7" l="1"/>
  <c r="AA19" i="7"/>
  <c r="AA18" i="7"/>
  <c r="N18" i="7"/>
  <c r="Z17" i="7"/>
  <c r="AA17" i="7" s="1"/>
  <c r="AA16" i="7"/>
  <c r="N16" i="7"/>
  <c r="Z15" i="7"/>
  <c r="AA15" i="7" s="1"/>
  <c r="AA14" i="7"/>
  <c r="N14" i="7"/>
  <c r="Z13" i="7"/>
  <c r="AA13" i="7" s="1"/>
  <c r="AA12" i="7"/>
  <c r="Z12" i="7"/>
  <c r="AA11" i="7"/>
  <c r="N11" i="7"/>
  <c r="AA10" i="7"/>
  <c r="Z10" i="7"/>
  <c r="AA9" i="7"/>
  <c r="N9" i="7"/>
  <c r="AA8" i="7"/>
  <c r="Z8" i="7"/>
  <c r="AA7" i="7"/>
  <c r="Z7" i="7"/>
  <c r="N7" i="7"/>
  <c r="Z6" i="7"/>
  <c r="AA6" i="7" s="1"/>
  <c r="AA5" i="7"/>
  <c r="Z5" i="7"/>
  <c r="N5" i="7" s="1"/>
  <c r="AA17" i="5"/>
  <c r="Z17" i="5"/>
  <c r="AA16" i="5"/>
  <c r="N16" i="5"/>
  <c r="AA15" i="5"/>
  <c r="Z15" i="5"/>
  <c r="AA14" i="5"/>
  <c r="N14" i="5"/>
  <c r="AA13" i="5"/>
  <c r="Z13" i="5"/>
  <c r="N13" i="5"/>
  <c r="Z12" i="5"/>
  <c r="AA12" i="5" s="1"/>
  <c r="AA11" i="5"/>
  <c r="N11" i="5"/>
  <c r="Z10" i="5"/>
  <c r="AA10" i="5" s="1"/>
  <c r="AA9" i="5"/>
  <c r="N9" i="5"/>
  <c r="Z8" i="5"/>
  <c r="AA8" i="5" s="1"/>
  <c r="Z7" i="5"/>
  <c r="AA7" i="5" s="1"/>
  <c r="N7" i="5"/>
  <c r="Z6" i="5"/>
  <c r="AA6" i="5" s="1"/>
  <c r="AA5" i="5"/>
  <c r="Z5" i="5"/>
  <c r="N5" i="5"/>
  <c r="N13" i="7" l="1"/>
</calcChain>
</file>

<file path=xl/sharedStrings.xml><?xml version="1.0" encoding="utf-8"?>
<sst xmlns="http://schemas.openxmlformats.org/spreadsheetml/2006/main" count="1722" uniqueCount="157">
  <si>
    <t>Gastos por concepto de viáticos de sujeto obligado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</si>
  <si>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</si>
  <si>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</si>
  <si>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</si>
  <si>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</si>
  <si>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</si>
  <si>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</si>
  <si>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</si>
  <si>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</si>
  <si>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</si>
  <si>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</si>
  <si>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</si>
  <si>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</si>
  <si>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y destino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</si>
  <si>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</si>
  <si>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</si>
  <si>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</si>
  <si>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</si>
  <si>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</si>
  <si>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Origen del encargo o comisión</t>
  </si>
  <si>
    <t>Destino del encargo o comisión</t>
  </si>
  <si>
    <t>Motivo del encargo o comisión</t>
  </si>
  <si>
    <t>Periodo del encargo o comisión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</si>
  <si>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</si>
  <si>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</si>
  <si>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</si>
  <si>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</si>
  <si>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r>
      <t xml:space="preserve">Importe total de gastos </t>
    </r>
    <r>
      <rPr>
        <b/>
        <sz val="9"/>
        <color indexed="8"/>
        <rFont val="Calibri"/>
        <family val="2"/>
      </rPr>
      <t>no</t>
    </r>
    <r>
      <rPr>
        <sz val="9"/>
        <color indexed="8"/>
        <rFont val="Calibri"/>
        <family val="2"/>
      </rPr>
      <t xml:space="preserve"> erogados derivados del encargo o comisión</t>
    </r>
  </si>
  <si>
    <t>Fecha de entrega del informe de la comisión o encargo encomendado(día, mes, año)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</si>
  <si>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</si>
  <si>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</si>
  <si>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</si>
  <si>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País</t>
  </si>
  <si>
    <t>Estado</t>
  </si>
  <si>
    <t>Ciudad</t>
  </si>
  <si>
    <t>Salida (día/mes/año)</t>
  </si>
  <si>
    <t>Regreso (día/mes/año)</t>
  </si>
  <si>
    <t>Enero-Marzo</t>
  </si>
  <si>
    <t>Secretario de Desarrollo Económico</t>
  </si>
  <si>
    <t>Oficina del C. Secretario</t>
  </si>
  <si>
    <t>Salomón</t>
  </si>
  <si>
    <t>Chertorivski</t>
  </si>
  <si>
    <t>Woldenberg</t>
  </si>
  <si>
    <t>FORO UNIVERSITARIO SOBRE EL IMPACTO SOCIAL DEL "GASOLINAZO" QUE SE REALIZARÁ EL DÍA 23 DE ENERO DEL 2017 EN LA CIUDAD DE GUADALAJARA.</t>
  </si>
  <si>
    <t>Nacional</t>
  </si>
  <si>
    <t>N/A</t>
  </si>
  <si>
    <t>México</t>
  </si>
  <si>
    <t>DF</t>
  </si>
  <si>
    <t>CDMX</t>
  </si>
  <si>
    <t>Jalisco</t>
  </si>
  <si>
    <t>Guadalajara</t>
  </si>
  <si>
    <t>Pasajes Aereos Nacionales</t>
  </si>
  <si>
    <t>LINK</t>
  </si>
  <si>
    <t>Subsecretario de Desarrollo Económico y Sustentabilidad</t>
  </si>
  <si>
    <t>Subsecretaría de Desarrollo Económico y Sustentabilidad</t>
  </si>
  <si>
    <t>Ricardo Fernando</t>
  </si>
  <si>
    <t>Becerra</t>
  </si>
  <si>
    <t>Laguna</t>
  </si>
  <si>
    <t>Jefe de Unidad Departamental de Diseño de Programas de Abasto</t>
  </si>
  <si>
    <t xml:space="preserve">Dirección General de Abasto, Comercio y Distribución </t>
  </si>
  <si>
    <t xml:space="preserve">David </t>
  </si>
  <si>
    <t>Elizondo</t>
  </si>
  <si>
    <t>Urbina</t>
  </si>
  <si>
    <t>Viáticos en el País</t>
  </si>
  <si>
    <t>Director Ejecutivo de Relaciones Internacionales</t>
  </si>
  <si>
    <t>Director Ejecutivo de Relaciones Institucionales</t>
  </si>
  <si>
    <t>Abraham</t>
  </si>
  <si>
    <t>Torres</t>
  </si>
  <si>
    <t>Andrade</t>
  </si>
  <si>
    <t>PARA ORGANIZAR Y DAR SEGUIMIENTO A LOS ACUERDOS Y COMPROMISOS QUE DERIVEN DE LAS MESAS DE TRABAJO QUE SE CELEBRARÁN CON ACTORES POLÍTICOS ECONÓMICOS Y SOCIALES EN LA CIUDAD DE LOS ÁNGELES EN EL ESTADO DE CALIFORNIA , ESTADOS UNIDOS.</t>
  </si>
  <si>
    <t>Internacional</t>
  </si>
  <si>
    <t>Estados Unidos</t>
  </si>
  <si>
    <t>Los Angeles</t>
  </si>
  <si>
    <t>California</t>
  </si>
  <si>
    <t>Viaticos en el Extranjero</t>
  </si>
  <si>
    <t>Pasajes Aereos Internacionales</t>
  </si>
  <si>
    <t>PARTICIPACIÓN EN LAS MESAS DE TRABAJO CON ACTORES POLÍTICOS, ECONÓMICOS Y SOCIALES,ENCUENTROS DE VINCULACIÓN ENTRE NUESTROS PUEBLOS E INSTITUCIONES FUNDADAS EN VALORES DEMOCRÁTICOS, DE TOLERANCIA Y DIGNIDAD HUMANA.</t>
  </si>
  <si>
    <t>Illinoins</t>
  </si>
  <si>
    <t>Chicago</t>
  </si>
  <si>
    <t>COMISIÓN EN LA CIUDAD DE AGUASCALIENTES DEL 30 Y 31 DE MZO 2017 PRESENTAR LA SOLUCIÓN GEOMÁTICA DENOMINADA SIG-OVIE, EL OBJETIVO DE PROMOVER LAS MEJORES PRACTICAS EN EL DES. Y FORTALECIMIENTO DE LOS CENTROS, INSTITUCIONES Y ÁREAS DE INF. Y ESTADÍSTICA Y GEOGRAFÍA</t>
  </si>
  <si>
    <t>Aguascalientes</t>
  </si>
  <si>
    <t>Coordinadora de Prospectiva Económica</t>
  </si>
  <si>
    <t>Lucía Dioné</t>
  </si>
  <si>
    <t>Orta</t>
  </si>
  <si>
    <t>Trujano</t>
  </si>
  <si>
    <t>Jefe de Unidad Departamental de Integración de Información</t>
  </si>
  <si>
    <t>Juan Angel</t>
  </si>
  <si>
    <t>Martínez</t>
  </si>
  <si>
    <t>Rodríguez</t>
  </si>
  <si>
    <t>Jefe de Unidad Departamental de Procesamiento de Información</t>
  </si>
  <si>
    <t>Alejandra</t>
  </si>
  <si>
    <t>Armenta</t>
  </si>
  <si>
    <t>Aranguren</t>
  </si>
  <si>
    <t>Subdirectora de Diseño y Seguimiento de Indicadores Económicos</t>
  </si>
  <si>
    <t>Liliana</t>
  </si>
  <si>
    <t>Rosales</t>
  </si>
  <si>
    <t>Contreras</t>
  </si>
  <si>
    <t>Subdirector de Análisis de Información</t>
  </si>
  <si>
    <t xml:space="preserve">Martín </t>
  </si>
  <si>
    <t>García</t>
  </si>
  <si>
    <t>Graciano</t>
  </si>
  <si>
    <t>Directora Ejecutiva de Información Económica</t>
  </si>
  <si>
    <t>Ximena Jacinta</t>
  </si>
  <si>
    <t>Ramírez</t>
  </si>
  <si>
    <t>Honorarios Asimilados</t>
  </si>
  <si>
    <t>Dirección de Administración</t>
  </si>
  <si>
    <t>Gabriela</t>
  </si>
  <si>
    <t>Sosa</t>
  </si>
  <si>
    <t>Medina</t>
  </si>
  <si>
    <t>Erika</t>
  </si>
  <si>
    <t>Sánchez</t>
  </si>
  <si>
    <t>Tavera</t>
  </si>
  <si>
    <t>Área (s) o unidad (es) administrativa (s) genera (n) o posee (n) la Información: J.U.D. DE CONTABILIDAD Y PAGOS</t>
  </si>
  <si>
    <t>Periodo de Actualización de la Información: trimestral</t>
  </si>
  <si>
    <t>Fecha de Actualización: 31/03/2017</t>
  </si>
  <si>
    <t>Fecha de Validación: 31/03/2017</t>
  </si>
  <si>
    <t>Enero-Junio</t>
  </si>
  <si>
    <t>Fecha de Actualización: 30/06/2017</t>
  </si>
  <si>
    <t>Fecha de Validación: 30/06/2017</t>
  </si>
  <si>
    <t>Enero-Septiembre</t>
  </si>
  <si>
    <t>Secretario de Desarrollo Economico</t>
  </si>
  <si>
    <t>Titular de la Secretaria de Desarrollo Economico</t>
  </si>
  <si>
    <t>Secretaria de Desarrollo Economico</t>
  </si>
  <si>
    <t>Asistir a 17th anual Mexico-Economic Review and political outlook 2016</t>
  </si>
  <si>
    <t>Mexico</t>
  </si>
  <si>
    <t xml:space="preserve">DF </t>
  </si>
  <si>
    <t>Viaticos(Los Angeles)</t>
  </si>
  <si>
    <t>Pasajes Aereos Internacionales (Los Angeles)</t>
  </si>
  <si>
    <t>Asesor C-3</t>
  </si>
  <si>
    <t>Asesora del Secretario</t>
  </si>
  <si>
    <t>Eugenia Carolina</t>
  </si>
  <si>
    <t>Rea</t>
  </si>
  <si>
    <t>Gomez</t>
  </si>
  <si>
    <t>Asistir al foro Salario Suficiente y Dignidad en el Trabajo</t>
  </si>
  <si>
    <t>Viaticos(Guadalajara)</t>
  </si>
  <si>
    <t>Pasajes Aereos Nacionales (GDL)</t>
  </si>
  <si>
    <t>Sub Secretario de Desarrollo Economico y Sustentabilidad</t>
  </si>
  <si>
    <t>Asistir a la entrega de una carta de parte del Jefe de Gobierno para el tema Futura Suscripción de un memorandum de entendimiento entre ambas Magalopolis</t>
  </si>
  <si>
    <t>Japon</t>
  </si>
  <si>
    <t>Naita</t>
  </si>
  <si>
    <t>Tokio</t>
  </si>
  <si>
    <t>Pasajes Aereos Internacionales (Tokio)</t>
  </si>
  <si>
    <t>Viaticos (Tokio)</t>
  </si>
  <si>
    <t>Fecha de Actualización: 30/09/2016</t>
  </si>
  <si>
    <t>Fecha de Validación: 30/09/2016</t>
  </si>
  <si>
    <t>Enero-Diciembre</t>
  </si>
  <si>
    <t>Enero- Diciembre</t>
  </si>
  <si>
    <t>Asistir al 1er informe de gobierno del Lic José Ignacio Peralta Suárez Gobernador constitucional del Estado de Colima</t>
  </si>
  <si>
    <t>Colima</t>
  </si>
  <si>
    <t>Pasajes Aereos Nacionales (Colima)</t>
  </si>
  <si>
    <t>Viaticos(Colima)</t>
  </si>
  <si>
    <t>Asistir a Cambio de juego de innovación en la 14a edición de México cumbre de Negocios</t>
  </si>
  <si>
    <t>Puebla</t>
  </si>
  <si>
    <t>Viatico s(Puebla )</t>
  </si>
  <si>
    <t>Fecha de Actualización: 31/12/2016</t>
  </si>
  <si>
    <t>Fecha de Validación: 31/12/2016</t>
  </si>
  <si>
    <t>https://www.transparencia.cdmx.gob.mx/storage/app/uploads/public/5c1/d26/03c/5c1d2603c4b33069802903.pdf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</si>
</sst>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0" fillId="3" borderId="3" xfId="0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right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right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vertical="center" wrapText="1"/>
    </xf>
    <xf numFmtId="14" fontId="0" fillId="3" borderId="4" xfId="0" applyNumberFormat="1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 wrapText="1"/>
    </xf>
    <xf numFmtId="14" fontId="0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14" fontId="0" fillId="3" borderId="2" xfId="0" applyNumberFormat="1" applyFont="1" applyFill="1" applyBorder="1" applyAlignment="1">
      <alignment horizontal="center" vertical="center"/>
    </xf>
    <xf numFmtId="14" fontId="0" fillId="3" borderId="6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9/ac4/5f5/5b9ac45f5d96f156693381.pdf" TargetMode="External"/><Relationship Id="rId13" Type="http://schemas.openxmlformats.org/officeDocument/2006/relationships/hyperlink" Target="https://www.transparencia.cdmx.gob.mx/storage/app/uploads/public/5b9/ac6/d16/5b9ac6d16ceb6252274653.pdf" TargetMode="External"/><Relationship Id="rId18" Type="http://schemas.openxmlformats.org/officeDocument/2006/relationships/hyperlink" Target="https://www.transparencia.cdmx.gob.mx/storage/app/uploads/public/5b9/ac8/5e4/5b9ac85e4540b55547851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1/d25/17a/5c1d2517aa5fb108852799.pdf" TargetMode="External"/><Relationship Id="rId21" Type="http://schemas.openxmlformats.org/officeDocument/2006/relationships/hyperlink" Target="https://www.transparencia.cdmx.gob.mx/storage/app/uploads/public/5b9/ac4/dbc/5b9ac4dbc212c923033316.pdf" TargetMode="External"/><Relationship Id="rId7" Type="http://schemas.openxmlformats.org/officeDocument/2006/relationships/hyperlink" Target="https://www.transparencia.cdmx.gob.mx/storage/app/uploads/public/5b9/ac6/379/5b9ac63794d2b100316739.pdf" TargetMode="External"/><Relationship Id="rId12" Type="http://schemas.openxmlformats.org/officeDocument/2006/relationships/hyperlink" Target="https://www.transparencia.cdmx.gob.mx/storage/app/uploads/public/5b9/ac4/dbc/5b9ac4dbc212c923033316.pdf" TargetMode="External"/><Relationship Id="rId17" Type="http://schemas.openxmlformats.org/officeDocument/2006/relationships/hyperlink" Target="https://www.transparencia.cdmx.gob.mx/storage/app/uploads/public/5b9/ac8/5e4/5b9ac85e4540b555478513.pdf" TargetMode="External"/><Relationship Id="rId25" Type="http://schemas.openxmlformats.org/officeDocument/2006/relationships/hyperlink" Target="https://www.transparencia.cdmx.gob.mx/storage/app/uploads/public/5c1/d25/17a/5c1d2517aa5fb108852799.pdf" TargetMode="External"/><Relationship Id="rId2" Type="http://schemas.openxmlformats.org/officeDocument/2006/relationships/hyperlink" Target="https://www.transparencia.cdmx.gob.mx/storage/app/uploads/public/5b9/ac5/92d/5b9ac592d5775777208344.pdf" TargetMode="External"/><Relationship Id="rId16" Type="http://schemas.openxmlformats.org/officeDocument/2006/relationships/hyperlink" Target="https://www.transparencia.cdmx.gob.mx/storage/app/uploads/public/5b9/ac4/dbc/5b9ac4dbc212c923033316.pdf" TargetMode="External"/><Relationship Id="rId20" Type="http://schemas.openxmlformats.org/officeDocument/2006/relationships/hyperlink" Target="https://www.transparencia.cdmx.gob.mx/storage/app/uploads/public/5b9/ac8/5e4/5b9ac85e4540b555478513.pdf" TargetMode="External"/><Relationship Id="rId1" Type="http://schemas.openxmlformats.org/officeDocument/2006/relationships/hyperlink" Target="https://www.transparencia.cdmx.gob.mx/storage/app/uploads/public/5c1/d25/17a/5c1d2517aa5fb108852799.pdf" TargetMode="External"/><Relationship Id="rId6" Type="http://schemas.openxmlformats.org/officeDocument/2006/relationships/hyperlink" Target="https://www.transparencia.cdmx.gob.mx/storage/app/uploads/public/5c1/d26/03c/5c1d2603c4b33069802903.pdf" TargetMode="External"/><Relationship Id="rId11" Type="http://schemas.openxmlformats.org/officeDocument/2006/relationships/hyperlink" Target="https://www.transparencia.cdmx.gob.mx/storage/app/uploads/public/5b9/ac6/7e4/5b9ac67e4304b408862126.pdf" TargetMode="External"/><Relationship Id="rId24" Type="http://schemas.openxmlformats.org/officeDocument/2006/relationships/hyperlink" Target="https://www.transparencia.cdmx.gob.mx/storage/app/uploads/public/5b9/ac8/5e4/5b9ac85e4540b555478513.pdf" TargetMode="External"/><Relationship Id="rId5" Type="http://schemas.openxmlformats.org/officeDocument/2006/relationships/hyperlink" Target="https://www.transparencia.cdmx.gob.mx/storage/app/uploads/public/5b9/ac6/379/5b9ac63794d2b100316739.pdf" TargetMode="External"/><Relationship Id="rId15" Type="http://schemas.openxmlformats.org/officeDocument/2006/relationships/hyperlink" Target="https://www.transparencia.cdmx.gob.mx/storage/app/uploads/public/5b9/ac4/dbc/5b9ac4dbc212c923033316.pdf" TargetMode="External"/><Relationship Id="rId23" Type="http://schemas.openxmlformats.org/officeDocument/2006/relationships/hyperlink" Target="https://www.transparencia.cdmx.gob.mx/storage/app/uploads/public/5b9/ac6/d16/5b9ac6d16ceb6252274653.pdf" TargetMode="External"/><Relationship Id="rId10" Type="http://schemas.openxmlformats.org/officeDocument/2006/relationships/hyperlink" Target="https://www.transparencia.cdmx.gob.mx/storage/app/uploads/public/5b9/ac6/7e4/5b9ac67e4304b408862126.pdf" TargetMode="External"/><Relationship Id="rId19" Type="http://schemas.openxmlformats.org/officeDocument/2006/relationships/hyperlink" Target="https://www.transparencia.cdmx.gob.mx/storage/app/uploads/public/5b9/ac8/5e4/5b9ac85e4540b555478513.pdf" TargetMode="External"/><Relationship Id="rId4" Type="http://schemas.openxmlformats.org/officeDocument/2006/relationships/hyperlink" Target="https://www.transparencia.cdmx.gob.mx/storage/app/uploads/public/5c1/d26/03c/5c1d2603c4b33069802903.pdf" TargetMode="External"/><Relationship Id="rId9" Type="http://schemas.openxmlformats.org/officeDocument/2006/relationships/hyperlink" Target="https://www.transparencia.cdmx.gob.mx/storage/app/uploads/public/5b9/ac4/5f5/5b9ac45f5d96f156693381.pdf" TargetMode="External"/><Relationship Id="rId14" Type="http://schemas.openxmlformats.org/officeDocument/2006/relationships/hyperlink" Target="https://www.transparencia.cdmx.gob.mx/storage/app/uploads/public/5b9/ac4/dbc/5b9ac4dbc212c923033316.pdf" TargetMode="External"/><Relationship Id="rId22" Type="http://schemas.openxmlformats.org/officeDocument/2006/relationships/hyperlink" Target="https://www.transparencia.cdmx.gob.mx/storage/app/uploads/public/5b9/ac5/92d/5b9ac592d577577720834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0/057/4e2/5c00574e2ef96682434710.pdf" TargetMode="External"/><Relationship Id="rId13" Type="http://schemas.openxmlformats.org/officeDocument/2006/relationships/hyperlink" Target="https://www.transparencia.cdmx.gob.mx/storage/app/uploads/public/5c0/056/e3c/5c0056e3c4b6a527465293.pdf" TargetMode="External"/><Relationship Id="rId18" Type="http://schemas.openxmlformats.org/officeDocument/2006/relationships/hyperlink" Target="https://www.transparencia.cdmx.gob.mx/storage/app/uploads/public/5c0/057/4e2/5c00574e2ef96682434710.pdf" TargetMode="External"/><Relationship Id="rId26" Type="http://schemas.openxmlformats.org/officeDocument/2006/relationships/hyperlink" Target="https://www.transparencia.cdmx.gob.mx/storage/app/uploads/public/5c0/057/4e2/5c00574e2ef96682434710.pdf" TargetMode="External"/><Relationship Id="rId3" Type="http://schemas.openxmlformats.org/officeDocument/2006/relationships/hyperlink" Target="https://www.transparencia.cdmx.gob.mx/storage/app/uploads/public/5c0/056/541/5c0056541bce0253165538.pdf" TargetMode="External"/><Relationship Id="rId21" Type="http://schemas.openxmlformats.org/officeDocument/2006/relationships/hyperlink" Target="https://www.transparencia.cdmx.gob.mx/storage/app/uploads/public/5c0/057/4e2/5c00574e2ef96682434710.pdf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5c0/057/4e2/5c00574e2ef96682434710.pdf" TargetMode="External"/><Relationship Id="rId12" Type="http://schemas.openxmlformats.org/officeDocument/2006/relationships/hyperlink" Target="https://www.transparencia.cdmx.gob.mx/storage/app/uploads/public/5c0/056/541/5c0056541bce0253165538.pdf" TargetMode="External"/><Relationship Id="rId17" Type="http://schemas.openxmlformats.org/officeDocument/2006/relationships/hyperlink" Target="https://www.transparencia.cdmx.gob.mx/storage/app/uploads/public/5c0/057/4e2/5c00574e2ef96682434710.pdf" TargetMode="External"/><Relationship Id="rId25" Type="http://schemas.openxmlformats.org/officeDocument/2006/relationships/hyperlink" Target="https://www.transparencia.cdmx.gob.mx/storage/app/uploads/public/5c0/057/4e2/5c00574e2ef96682434710.pdf" TargetMode="External"/><Relationship Id="rId33" Type="http://schemas.openxmlformats.org/officeDocument/2006/relationships/hyperlink" Target="https://www.transparencia.cdmx.gob.mx/storage/app/uploads/public/5ba/d0b/10c/5bad0b10c21a4948639240.pdf" TargetMode="External"/><Relationship Id="rId2" Type="http://schemas.openxmlformats.org/officeDocument/2006/relationships/hyperlink" Target="https://www.transparencia.cdmx.gob.mx/storage/app/uploads/public/5ba/d0b/10c/5bad0b10c21a4948639240.pdf" TargetMode="External"/><Relationship Id="rId16" Type="http://schemas.openxmlformats.org/officeDocument/2006/relationships/hyperlink" Target="https://www.transparencia.cdmx.gob.mx/storage/app/uploads/public/5c0/057/4e2/5c00574e2ef96682434710.pdf" TargetMode="External"/><Relationship Id="rId20" Type="http://schemas.openxmlformats.org/officeDocument/2006/relationships/hyperlink" Target="https://www.transparencia.cdmx.gob.mx/storage/app/uploads/public/5c0/057/4e2/5c00574e2ef96682434710.pdf" TargetMode="External"/><Relationship Id="rId29" Type="http://schemas.openxmlformats.org/officeDocument/2006/relationships/hyperlink" Target="https://www.transparencia.cdmx.gob.mx/storage/app/uploads/public/5c0/057/4e2/5c00574e2ef96682434710.pdf" TargetMode="External"/><Relationship Id="rId1" Type="http://schemas.openxmlformats.org/officeDocument/2006/relationships/hyperlink" Target="https://www.transparencia.cdmx.gob.mx/storage/app/uploads/public/5c0/055/d57/5c0055d578f6b787367967.pdf" TargetMode="External"/><Relationship Id="rId6" Type="http://schemas.openxmlformats.org/officeDocument/2006/relationships/hyperlink" Target="https://www.transparencia.cdmx.gob.mx/storage/app/uploads/public/5bb/3ba/1aa/5bb3ba1aa6c58685128537.pdf" TargetMode="External"/><Relationship Id="rId11" Type="http://schemas.openxmlformats.org/officeDocument/2006/relationships/hyperlink" Target="https://www.transparencia.cdmx.gob.mx/storage/app/uploads/public/5c0/055/d57/5c0055d578f6b787367967.pdf" TargetMode="External"/><Relationship Id="rId24" Type="http://schemas.openxmlformats.org/officeDocument/2006/relationships/hyperlink" Target="https://www.transparencia.cdmx.gob.mx/storage/app/uploads/public/5c0/057/4e2/5c00574e2ef96682434710.pdf" TargetMode="External"/><Relationship Id="rId32" Type="http://schemas.openxmlformats.org/officeDocument/2006/relationships/hyperlink" Target="https://www.transparencia.cdmx.gob.mx/storage/app/uploads/public/5bb/3ba/1aa/5bb3ba1aa6c58685128537.pdf" TargetMode="External"/><Relationship Id="rId5" Type="http://schemas.openxmlformats.org/officeDocument/2006/relationships/hyperlink" Target="https://www.transparencia.cdmx.gob.mx/storage/app/uploads/public/5c0/056/e3c/5c0056e3c4b6a527465293.pdf" TargetMode="External"/><Relationship Id="rId15" Type="http://schemas.openxmlformats.org/officeDocument/2006/relationships/hyperlink" Target="https://www.transparencia.cdmx.gob.mx/storage/app/uploads/public/5c0/057/4e2/5c00574e2ef96682434710.pdf" TargetMode="External"/><Relationship Id="rId23" Type="http://schemas.openxmlformats.org/officeDocument/2006/relationships/hyperlink" Target="https://www.transparencia.cdmx.gob.mx/storage/app/uploads/public/5c0/057/4e2/5c00574e2ef96682434710.pdf" TargetMode="External"/><Relationship Id="rId28" Type="http://schemas.openxmlformats.org/officeDocument/2006/relationships/hyperlink" Target="https://www.transparencia.cdmx.gob.mx/storage/app/uploads/public/5c0/057/4e2/5c00574e2ef96682434710.pdf" TargetMode="External"/><Relationship Id="rId10" Type="http://schemas.openxmlformats.org/officeDocument/2006/relationships/hyperlink" Target="https://www.transparencia.cdmx.gob.mx/storage/app/uploads/public/5c0/055/451/5c00554512b95705145347.pdf" TargetMode="External"/><Relationship Id="rId19" Type="http://schemas.openxmlformats.org/officeDocument/2006/relationships/hyperlink" Target="https://www.transparencia.cdmx.gob.mx/storage/app/uploads/public/5c0/057/4e2/5c00574e2ef96682434710.pdf" TargetMode="External"/><Relationship Id="rId31" Type="http://schemas.openxmlformats.org/officeDocument/2006/relationships/hyperlink" Target="https://www.transparencia.cdmx.gob.mx/storage/app/uploads/public/5b9/ac6/379/5b9ac63794d2b100316739.pdf" TargetMode="External"/><Relationship Id="rId4" Type="http://schemas.openxmlformats.org/officeDocument/2006/relationships/hyperlink" Target="https://www.transparencia.cdmx.gob.mx/storage/app/uploads/public/5b9/ac6/379/5b9ac63794d2b100316739.pdf" TargetMode="External"/><Relationship Id="rId9" Type="http://schemas.openxmlformats.org/officeDocument/2006/relationships/hyperlink" Target="https://www.transparencia.cdmx.gob.mx/storage/app/uploads/public/5c0/055/451/5c00554512b95705145347.pdf" TargetMode="External"/><Relationship Id="rId14" Type="http://schemas.openxmlformats.org/officeDocument/2006/relationships/hyperlink" Target="https://www.transparencia.cdmx.gob.mx/storage/app/uploads/public/5c0/057/4e2/5c00574e2ef96682434710.pdf" TargetMode="External"/><Relationship Id="rId22" Type="http://schemas.openxmlformats.org/officeDocument/2006/relationships/hyperlink" Target="https://www.transparencia.cdmx.gob.mx/storage/app/uploads/public/5c0/057/4e2/5c00574e2ef96682434710.pdf" TargetMode="External"/><Relationship Id="rId27" Type="http://schemas.openxmlformats.org/officeDocument/2006/relationships/hyperlink" Target="https://www.transparencia.cdmx.gob.mx/storage/app/uploads/public/5c0/057/4e2/5c00574e2ef96682434710.pdf" TargetMode="External"/><Relationship Id="rId30" Type="http://schemas.openxmlformats.org/officeDocument/2006/relationships/hyperlink" Target="https://www.transparencia.cdmx.gob.mx/storage/app/uploads/public/5c0/057/4e2/5c00574e2ef96682434710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a/e74/c42/5bae74c42bf03430976394.pdf" TargetMode="External"/><Relationship Id="rId13" Type="http://schemas.openxmlformats.org/officeDocument/2006/relationships/hyperlink" Target="https://www.transparencia.cdmx.gob.mx/storage/app/uploads/public/5ba/e75/78e/5bae7578e7e49505854666.pdf" TargetMode="External"/><Relationship Id="rId3" Type="http://schemas.openxmlformats.org/officeDocument/2006/relationships/hyperlink" Target="https://www.transparencia.cdmx.gob.mx/storage/app/uploads/public/5ba/e75/1b6/5bae751b689ea800212184.pdf" TargetMode="External"/><Relationship Id="rId7" Type="http://schemas.openxmlformats.org/officeDocument/2006/relationships/hyperlink" Target="https://www.transparencia.cdmx.gob.mx/storage/app/uploads/public/5ba/e74/c42/5bae74c42bf03430976394.pdf" TargetMode="External"/><Relationship Id="rId12" Type="http://schemas.openxmlformats.org/officeDocument/2006/relationships/hyperlink" Target="https://www.transparencia.cdmx.gob.mx/storage/app/uploads/public/5ba/e75/4e6/5bae754e63891722648526.pdf" TargetMode="External"/><Relationship Id="rId2" Type="http://schemas.openxmlformats.org/officeDocument/2006/relationships/hyperlink" Target="https://www.transparencia.cdmx.gob.mx/storage/app/uploads/public/5ba/e75/ae1/5bae75ae1d051033147588.pdf" TargetMode="External"/><Relationship Id="rId1" Type="http://schemas.openxmlformats.org/officeDocument/2006/relationships/hyperlink" Target="https://www.transparencia.cdmx.gob.mx/storage/app/uploads/public/5ba/e74/c42/5bae74c42bf03430976394.pdf" TargetMode="External"/><Relationship Id="rId6" Type="http://schemas.openxmlformats.org/officeDocument/2006/relationships/hyperlink" Target="https://www.transparencia.cdmx.gob.mx/storage/app/uploads/public/5ba/e74/c42/5bae74c42bf03430976394.pdf" TargetMode="External"/><Relationship Id="rId11" Type="http://schemas.openxmlformats.org/officeDocument/2006/relationships/hyperlink" Target="https://www.transparencia.cdmx.gob.mx/storage/app/uploads/public/5ba/e75/1b6/5bae751b689ea800212184.pdf" TargetMode="External"/><Relationship Id="rId5" Type="http://schemas.openxmlformats.org/officeDocument/2006/relationships/hyperlink" Target="https://www.transparencia.cdmx.gob.mx/storage/app/uploads/public/5ba/e75/78e/5bae7578e7e49505854666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transparencia.cdmx.gob.mx/storage/app/uploads/public/5ba/e75/1b6/5bae751b689ea800212184.pdf" TargetMode="External"/><Relationship Id="rId4" Type="http://schemas.openxmlformats.org/officeDocument/2006/relationships/hyperlink" Target="https://www.transparencia.cdmx.gob.mx/storage/app/uploads/public/5ba/e75/4e6/5bae754e63891722648526.pdf" TargetMode="External"/><Relationship Id="rId9" Type="http://schemas.openxmlformats.org/officeDocument/2006/relationships/hyperlink" Target="https://www.transparencia.cdmx.gob.mx/storage/app/uploads/public/5ba/e75/1b6/5bae751b689ea800212184.pdf" TargetMode="External"/><Relationship Id="rId14" Type="http://schemas.openxmlformats.org/officeDocument/2006/relationships/hyperlink" Target="https://www.transparencia.cdmx.gob.mx/storage/app/uploads/public/5ba/e75/ae1/5bae75ae1d05103314758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1/d23/f00/5c1d23f00824d796083108.pdf" TargetMode="External"/><Relationship Id="rId13" Type="http://schemas.openxmlformats.org/officeDocument/2006/relationships/hyperlink" Target="https://www.transparencia.cdmx.gob.mx/storage/app/uploads/public/5bb/b7b/e16/5bbb7be16fe3b327634056.pdf" TargetMode="External"/><Relationship Id="rId18" Type="http://schemas.openxmlformats.org/officeDocument/2006/relationships/hyperlink" Target="https://www.transparencia.cdmx.gob.mx/storage/app/uploads/public/5bb/b7b/e16/5bbb7be16fe3b327634056.pdf" TargetMode="External"/><Relationship Id="rId26" Type="http://schemas.openxmlformats.org/officeDocument/2006/relationships/hyperlink" Target="https://www.transparencia.cdmx.gob.mx/storage/app/uploads/public/5bb/b7c/378/5bbb7c3789b34506324396.pdf" TargetMode="External"/><Relationship Id="rId3" Type="http://schemas.openxmlformats.org/officeDocument/2006/relationships/hyperlink" Target="https://www.transparencia.cdmx.gob.mx/storage/app/uploads/public/5bb/b7c/378/5bbb7c3789b34506324396.pdf" TargetMode="External"/><Relationship Id="rId21" Type="http://schemas.openxmlformats.org/officeDocument/2006/relationships/hyperlink" Target="https://www.transparencia.cdmx.gob.mx/storage/app/uploads/public/5bb/b7b/e16/5bbb7be16fe3b327634056.pdf" TargetMode="External"/><Relationship Id="rId7" Type="http://schemas.openxmlformats.org/officeDocument/2006/relationships/hyperlink" Target="https://www.transparencia.cdmx.gob.mx/storage/app/uploads/public/5bb/b7d/36d/5bbb7d36d0f06031648938.pdf" TargetMode="External"/><Relationship Id="rId12" Type="http://schemas.openxmlformats.org/officeDocument/2006/relationships/hyperlink" Target="https://www.transparencia.cdmx.gob.mx/storage/app/uploads/public/5bb/b7b/9b3/5bbb7b9b37bb1525046552.pdf" TargetMode="External"/><Relationship Id="rId17" Type="http://schemas.openxmlformats.org/officeDocument/2006/relationships/hyperlink" Target="https://www.transparencia.cdmx.gob.mx/storage/app/uploads/public/5bb/b7b/e16/5bbb7be16fe3b327634056.pdf" TargetMode="External"/><Relationship Id="rId25" Type="http://schemas.openxmlformats.org/officeDocument/2006/relationships/hyperlink" Target="https://www.transparencia.cdmx.gob.mx/storage/app/uploads/public/5bb/b7b/e16/5bbb7be16fe3b327634056.pd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s://www.transparencia.cdmx.gob.mx/storage/app/uploads/public/5bb/b7b/e16/5bbb7be16fe3b327634056.pdf" TargetMode="External"/><Relationship Id="rId16" Type="http://schemas.openxmlformats.org/officeDocument/2006/relationships/hyperlink" Target="https://www.transparencia.cdmx.gob.mx/storage/app/uploads/public/5bb/b7b/e16/5bbb7be16fe3b327634056.pdf" TargetMode="External"/><Relationship Id="rId20" Type="http://schemas.openxmlformats.org/officeDocument/2006/relationships/hyperlink" Target="https://www.transparencia.cdmx.gob.mx/storage/app/uploads/public/5bb/b7b/e16/5bbb7be16fe3b327634056.pdf" TargetMode="External"/><Relationship Id="rId29" Type="http://schemas.openxmlformats.org/officeDocument/2006/relationships/hyperlink" Target="https://www.transparencia.cdmx.gob.mx/storage/app/uploads/public/5bb/b7d/128/5bbb7d128fb93692666028.pdf" TargetMode="External"/><Relationship Id="rId1" Type="http://schemas.openxmlformats.org/officeDocument/2006/relationships/hyperlink" Target="https://www.transparencia.cdmx.gob.mx/storage/app/uploads/public/5c1/d23/f00/5c1d23f00824d796083108.pdf" TargetMode="External"/><Relationship Id="rId6" Type="http://schemas.openxmlformats.org/officeDocument/2006/relationships/hyperlink" Target="https://www.transparencia.cdmx.gob.mx/storage/app/uploads/public/5bb/b7d/128/5bbb7d128fb93692666028.pdf" TargetMode="External"/><Relationship Id="rId11" Type="http://schemas.openxmlformats.org/officeDocument/2006/relationships/hyperlink" Target="https://www.transparencia.cdmx.gob.mx/storage/app/uploads/public/5bb/b7b/9b3/5bbb7b9b37bb1525046552.pdf" TargetMode="External"/><Relationship Id="rId24" Type="http://schemas.openxmlformats.org/officeDocument/2006/relationships/hyperlink" Target="https://www.transparencia.cdmx.gob.mx/storage/app/uploads/public/5bb/b7b/e16/5bbb7be16fe3b327634056.pdf" TargetMode="External"/><Relationship Id="rId32" Type="http://schemas.openxmlformats.org/officeDocument/2006/relationships/hyperlink" Target="https://www.transparencia.cdmx.gob.mx/storage/app/uploads/public/5c1/d23/f00/5c1d23f00824d796083108.pdf" TargetMode="External"/><Relationship Id="rId5" Type="http://schemas.openxmlformats.org/officeDocument/2006/relationships/hyperlink" Target="https://www.transparencia.cdmx.gob.mx/storage/app/uploads/public/5bb/b7c/d2e/5bbb7cd2efece198223759.pdf" TargetMode="External"/><Relationship Id="rId15" Type="http://schemas.openxmlformats.org/officeDocument/2006/relationships/hyperlink" Target="https://www.transparencia.cdmx.gob.mx/storage/app/uploads/public/5bb/b7b/e16/5bbb7be16fe3b327634056.pdf" TargetMode="External"/><Relationship Id="rId23" Type="http://schemas.openxmlformats.org/officeDocument/2006/relationships/hyperlink" Target="https://www.transparencia.cdmx.gob.mx/storage/app/uploads/public/5bb/b7b/e16/5bbb7be16fe3b327634056.pdf" TargetMode="External"/><Relationship Id="rId28" Type="http://schemas.openxmlformats.org/officeDocument/2006/relationships/hyperlink" Target="https://www.transparencia.cdmx.gob.mx/storage/app/uploads/public/5bb/b7c/d2e/5bbb7cd2efece198223759.pdf" TargetMode="External"/><Relationship Id="rId10" Type="http://schemas.openxmlformats.org/officeDocument/2006/relationships/hyperlink" Target="https://www.transparencia.cdmx.gob.mx/storage/app/uploads/public/5bb/b7b/9b3/5bbb7b9b37bb1525046552.pdf" TargetMode="External"/><Relationship Id="rId19" Type="http://schemas.openxmlformats.org/officeDocument/2006/relationships/hyperlink" Target="https://www.transparencia.cdmx.gob.mx/storage/app/uploads/public/5bb/b7b/e16/5bbb7be16fe3b327634056.pdf" TargetMode="External"/><Relationship Id="rId31" Type="http://schemas.openxmlformats.org/officeDocument/2006/relationships/hyperlink" Target="https://www.transparencia.cdmx.gob.mx/storage/app/uploads/public/5c1/d23/f00/5c1d23f00824d796083108.pdf" TargetMode="External"/><Relationship Id="rId4" Type="http://schemas.openxmlformats.org/officeDocument/2006/relationships/hyperlink" Target="https://www.transparencia.cdmx.gob.mx/storage/app/uploads/public/5bb/b7c/7e9/5bbb7c7e9ec81527476734.pdf" TargetMode="External"/><Relationship Id="rId9" Type="http://schemas.openxmlformats.org/officeDocument/2006/relationships/hyperlink" Target="https://www.transparencia.cdmx.gob.mx/storage/app/uploads/public/5bb/b7b/9b3/5bbb7b9b37bb1525046552.pdf" TargetMode="External"/><Relationship Id="rId14" Type="http://schemas.openxmlformats.org/officeDocument/2006/relationships/hyperlink" Target="https://www.transparencia.cdmx.gob.mx/storage/app/uploads/public/5bb/b7b/e16/5bbb7be16fe3b327634056.pdf" TargetMode="External"/><Relationship Id="rId22" Type="http://schemas.openxmlformats.org/officeDocument/2006/relationships/hyperlink" Target="https://www.transparencia.cdmx.gob.mx/storage/app/uploads/public/5bb/b7b/e16/5bbb7be16fe3b327634056.pdf" TargetMode="External"/><Relationship Id="rId27" Type="http://schemas.openxmlformats.org/officeDocument/2006/relationships/hyperlink" Target="https://www.transparencia.cdmx.gob.mx/storage/app/uploads/public/5bb/b7c/7e9/5bbb7c7e9ec81527476734.pdf" TargetMode="External"/><Relationship Id="rId30" Type="http://schemas.openxmlformats.org/officeDocument/2006/relationships/hyperlink" Target="https://www.transparencia.cdmx.gob.mx/storage/app/uploads/public/5bb/b7d/36d/5bbb7d36d0f06031648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opLeftCell="Z23" workbookViewId="0">
      <selection activeCell="AD10" sqref="AD10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41" customWidth="1"/>
    <col min="12" max="12" width="13.5703125" customWidth="1"/>
    <col min="13" max="13" width="27.42578125" customWidth="1"/>
    <col min="14" max="14" width="16" customWidth="1"/>
    <col min="21" max="21" width="43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4" t="s">
        <v>0</v>
      </c>
      <c r="H1" s="24"/>
      <c r="I1" s="24"/>
      <c r="J1" s="24"/>
      <c r="K1" s="24"/>
      <c r="L1" s="24"/>
      <c r="M1" s="24"/>
    </row>
    <row r="2" spans="1:32" ht="55.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6" t="s">
        <v>8</v>
      </c>
      <c r="I2" s="26"/>
      <c r="J2" s="26"/>
      <c r="K2" s="22" t="s">
        <v>9</v>
      </c>
      <c r="L2" s="22" t="s">
        <v>10</v>
      </c>
      <c r="M2" s="22" t="s">
        <v>11</v>
      </c>
      <c r="N2" s="22" t="s">
        <v>12</v>
      </c>
      <c r="O2" s="26" t="s">
        <v>13</v>
      </c>
      <c r="P2" s="26"/>
      <c r="Q2" s="26"/>
      <c r="R2" s="26"/>
      <c r="S2" s="26"/>
      <c r="T2" s="26"/>
      <c r="U2" s="26"/>
      <c r="V2" s="26"/>
      <c r="W2" s="27"/>
      <c r="X2" s="28" t="s">
        <v>14</v>
      </c>
      <c r="Y2" s="28"/>
      <c r="Z2" s="28"/>
      <c r="AA2" s="28"/>
      <c r="AB2" s="28"/>
      <c r="AC2" s="28" t="s">
        <v>15</v>
      </c>
      <c r="AD2" s="28"/>
      <c r="AE2" s="28"/>
      <c r="AF2" s="28"/>
    </row>
    <row r="3" spans="1:32" ht="31.5" customHeight="1" x14ac:dyDescent="0.25">
      <c r="A3" s="25"/>
      <c r="B3" s="25"/>
      <c r="C3" s="25"/>
      <c r="D3" s="25"/>
      <c r="E3" s="25"/>
      <c r="F3" s="25"/>
      <c r="G3" s="25"/>
      <c r="H3" s="26" t="s">
        <v>16</v>
      </c>
      <c r="I3" s="26" t="s">
        <v>17</v>
      </c>
      <c r="J3" s="26" t="s">
        <v>18</v>
      </c>
      <c r="K3" s="25"/>
      <c r="L3" s="25"/>
      <c r="M3" s="25"/>
      <c r="N3" s="25"/>
      <c r="O3" s="26" t="s">
        <v>19</v>
      </c>
      <c r="P3" s="26"/>
      <c r="Q3" s="26"/>
      <c r="R3" s="26" t="s">
        <v>20</v>
      </c>
      <c r="S3" s="26"/>
      <c r="T3" s="26"/>
      <c r="U3" s="22" t="s">
        <v>21</v>
      </c>
      <c r="V3" s="26" t="s">
        <v>22</v>
      </c>
      <c r="W3" s="27"/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6" t="s">
        <v>29</v>
      </c>
      <c r="AE3" s="26" t="s">
        <v>30</v>
      </c>
      <c r="AF3" s="26" t="s">
        <v>31</v>
      </c>
    </row>
    <row r="4" spans="1:32" ht="42" customHeight="1" x14ac:dyDescent="0.25">
      <c r="A4" s="23"/>
      <c r="B4" s="23"/>
      <c r="C4" s="23"/>
      <c r="D4" s="23"/>
      <c r="E4" s="23"/>
      <c r="F4" s="23"/>
      <c r="G4" s="23"/>
      <c r="H4" s="26"/>
      <c r="I4" s="26"/>
      <c r="J4" s="26"/>
      <c r="K4" s="23"/>
      <c r="L4" s="23"/>
      <c r="M4" s="23"/>
      <c r="N4" s="23"/>
      <c r="O4" s="1" t="s">
        <v>32</v>
      </c>
      <c r="P4" s="1" t="s">
        <v>33</v>
      </c>
      <c r="Q4" s="1" t="s">
        <v>34</v>
      </c>
      <c r="R4" s="1" t="s">
        <v>32</v>
      </c>
      <c r="S4" s="1" t="s">
        <v>33</v>
      </c>
      <c r="T4" s="1" t="s">
        <v>34</v>
      </c>
      <c r="U4" s="25"/>
      <c r="V4" s="1" t="s">
        <v>35</v>
      </c>
      <c r="W4" s="2" t="s">
        <v>36</v>
      </c>
      <c r="X4" s="23"/>
      <c r="Y4" s="23"/>
      <c r="Z4" s="23"/>
      <c r="AA4" s="23"/>
      <c r="AB4" s="23"/>
      <c r="AC4" s="23"/>
      <c r="AD4" s="26"/>
      <c r="AE4" s="26"/>
      <c r="AF4" s="26"/>
    </row>
    <row r="5" spans="1:32" ht="36" x14ac:dyDescent="0.25">
      <c r="A5" s="3">
        <v>2017</v>
      </c>
      <c r="B5" s="3" t="s">
        <v>37</v>
      </c>
      <c r="C5" s="4" t="s">
        <v>38</v>
      </c>
      <c r="D5" s="3">
        <v>48.5</v>
      </c>
      <c r="E5" s="4" t="s">
        <v>38</v>
      </c>
      <c r="F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43</v>
      </c>
      <c r="L5" s="3" t="s">
        <v>44</v>
      </c>
      <c r="M5" s="3" t="s">
        <v>45</v>
      </c>
      <c r="N5" s="3" t="s">
        <v>45</v>
      </c>
      <c r="O5" s="3" t="s">
        <v>46</v>
      </c>
      <c r="P5" s="3" t="s">
        <v>47</v>
      </c>
      <c r="Q5" s="3" t="s">
        <v>48</v>
      </c>
      <c r="R5" s="3" t="s">
        <v>46</v>
      </c>
      <c r="S5" s="3" t="s">
        <v>49</v>
      </c>
      <c r="T5" s="3" t="s">
        <v>50</v>
      </c>
      <c r="U5" s="4" t="s">
        <v>43</v>
      </c>
      <c r="V5" s="5">
        <v>42757</v>
      </c>
      <c r="W5" s="5">
        <v>42758</v>
      </c>
      <c r="X5" s="3">
        <v>3711</v>
      </c>
      <c r="Y5" s="3" t="s">
        <v>51</v>
      </c>
      <c r="Z5" s="6">
        <v>1820.59</v>
      </c>
      <c r="AA5" s="6">
        <v>1820.59</v>
      </c>
      <c r="AB5" s="6">
        <v>0</v>
      </c>
      <c r="AC5" s="5">
        <v>42762</v>
      </c>
      <c r="AD5" s="7" t="s">
        <v>52</v>
      </c>
      <c r="AE5" s="7" t="s">
        <v>52</v>
      </c>
      <c r="AF5" s="7" t="s">
        <v>52</v>
      </c>
    </row>
    <row r="6" spans="1:32" ht="36" x14ac:dyDescent="0.25">
      <c r="A6" s="3">
        <v>2017</v>
      </c>
      <c r="B6" s="3" t="s">
        <v>37</v>
      </c>
      <c r="C6" s="4" t="s">
        <v>53</v>
      </c>
      <c r="D6" s="3">
        <v>47.5</v>
      </c>
      <c r="E6" s="4" t="s">
        <v>53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43</v>
      </c>
      <c r="L6" s="3" t="s">
        <v>44</v>
      </c>
      <c r="M6" s="3" t="s">
        <v>45</v>
      </c>
      <c r="N6" s="3" t="s">
        <v>45</v>
      </c>
      <c r="O6" s="3" t="s">
        <v>46</v>
      </c>
      <c r="P6" s="3" t="s">
        <v>47</v>
      </c>
      <c r="Q6" s="3" t="s">
        <v>48</v>
      </c>
      <c r="R6" s="3" t="s">
        <v>46</v>
      </c>
      <c r="S6" s="3" t="s">
        <v>49</v>
      </c>
      <c r="T6" s="3" t="s">
        <v>50</v>
      </c>
      <c r="U6" s="4" t="s">
        <v>43</v>
      </c>
      <c r="V6" s="5">
        <v>42757</v>
      </c>
      <c r="W6" s="5">
        <v>42758</v>
      </c>
      <c r="X6" s="3">
        <v>3711</v>
      </c>
      <c r="Y6" s="3" t="s">
        <v>51</v>
      </c>
      <c r="Z6" s="6">
        <v>3891.59</v>
      </c>
      <c r="AA6" s="6">
        <v>3891.59</v>
      </c>
      <c r="AB6" s="6">
        <v>0</v>
      </c>
      <c r="AC6" s="5">
        <v>42762</v>
      </c>
      <c r="AD6" s="7" t="s">
        <v>52</v>
      </c>
      <c r="AE6" s="7" t="s">
        <v>52</v>
      </c>
      <c r="AF6" s="7" t="s">
        <v>52</v>
      </c>
    </row>
    <row r="7" spans="1:32" ht="36" x14ac:dyDescent="0.25">
      <c r="A7" s="3">
        <v>2017</v>
      </c>
      <c r="B7" s="3" t="s">
        <v>37</v>
      </c>
      <c r="C7" s="4" t="s">
        <v>58</v>
      </c>
      <c r="D7" s="3">
        <v>25.5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43</v>
      </c>
      <c r="L7" s="3" t="s">
        <v>44</v>
      </c>
      <c r="M7" s="3" t="s">
        <v>45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46</v>
      </c>
      <c r="S7" s="3" t="s">
        <v>49</v>
      </c>
      <c r="T7" s="3" t="s">
        <v>50</v>
      </c>
      <c r="U7" s="4" t="s">
        <v>43</v>
      </c>
      <c r="V7" s="5">
        <v>42757</v>
      </c>
      <c r="W7" s="5">
        <v>42758</v>
      </c>
      <c r="X7" s="3">
        <v>3711</v>
      </c>
      <c r="Y7" s="3" t="s">
        <v>51</v>
      </c>
      <c r="Z7" s="6">
        <v>3537.28</v>
      </c>
      <c r="AA7" s="6">
        <v>3537.28</v>
      </c>
      <c r="AB7" s="6">
        <v>0</v>
      </c>
      <c r="AC7" s="5">
        <v>42762</v>
      </c>
      <c r="AD7" s="7" t="s">
        <v>52</v>
      </c>
      <c r="AE7" s="7" t="s">
        <v>52</v>
      </c>
      <c r="AF7" s="7" t="s">
        <v>52</v>
      </c>
    </row>
    <row r="8" spans="1:32" ht="36" x14ac:dyDescent="0.25">
      <c r="A8" s="3">
        <v>2017</v>
      </c>
      <c r="B8" s="3" t="s">
        <v>37</v>
      </c>
      <c r="C8" s="4" t="s">
        <v>58</v>
      </c>
      <c r="D8" s="3">
        <v>25.5</v>
      </c>
      <c r="E8" s="4" t="s">
        <v>58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43</v>
      </c>
      <c r="L8" s="3" t="s">
        <v>44</v>
      </c>
      <c r="M8" s="3" t="s">
        <v>45</v>
      </c>
      <c r="N8" s="3" t="s">
        <v>45</v>
      </c>
      <c r="O8" s="3" t="s">
        <v>46</v>
      </c>
      <c r="P8" s="3" t="s">
        <v>47</v>
      </c>
      <c r="Q8" s="3" t="s">
        <v>48</v>
      </c>
      <c r="R8" s="3" t="s">
        <v>46</v>
      </c>
      <c r="S8" s="3" t="s">
        <v>49</v>
      </c>
      <c r="T8" s="3" t="s">
        <v>50</v>
      </c>
      <c r="U8" s="4" t="s">
        <v>43</v>
      </c>
      <c r="V8" s="5">
        <v>42757</v>
      </c>
      <c r="W8" s="5">
        <v>42758</v>
      </c>
      <c r="X8" s="3">
        <v>3751</v>
      </c>
      <c r="Y8" s="3" t="s">
        <v>63</v>
      </c>
      <c r="Z8" s="6">
        <v>1490</v>
      </c>
      <c r="AA8" s="6">
        <v>1490</v>
      </c>
      <c r="AB8" s="6">
        <v>0</v>
      </c>
      <c r="AC8" s="5">
        <v>42762</v>
      </c>
      <c r="AD8" s="7" t="s">
        <v>52</v>
      </c>
      <c r="AE8" s="7" t="s">
        <v>52</v>
      </c>
      <c r="AF8" s="7" t="s">
        <v>52</v>
      </c>
    </row>
    <row r="9" spans="1:32" ht="72" x14ac:dyDescent="0.25">
      <c r="A9" s="3">
        <v>2017</v>
      </c>
      <c r="B9" s="3" t="s">
        <v>37</v>
      </c>
      <c r="C9" s="4" t="s">
        <v>64</v>
      </c>
      <c r="D9" s="3">
        <v>43.5</v>
      </c>
      <c r="E9" s="4" t="s">
        <v>65</v>
      </c>
      <c r="F9" s="4" t="s">
        <v>65</v>
      </c>
      <c r="G9" s="4" t="s">
        <v>54</v>
      </c>
      <c r="H9" s="4" t="s">
        <v>66</v>
      </c>
      <c r="I9" s="4" t="s">
        <v>67</v>
      </c>
      <c r="J9" s="4" t="s">
        <v>68</v>
      </c>
      <c r="K9" s="4" t="s">
        <v>69</v>
      </c>
      <c r="L9" s="3" t="s">
        <v>70</v>
      </c>
      <c r="M9" s="3" t="s">
        <v>45</v>
      </c>
      <c r="N9" s="3" t="s">
        <v>45</v>
      </c>
      <c r="O9" s="3" t="s">
        <v>46</v>
      </c>
      <c r="P9" s="3" t="s">
        <v>47</v>
      </c>
      <c r="Q9" s="3" t="s">
        <v>48</v>
      </c>
      <c r="R9" s="3" t="s">
        <v>71</v>
      </c>
      <c r="S9" s="3" t="s">
        <v>72</v>
      </c>
      <c r="T9" s="3" t="s">
        <v>73</v>
      </c>
      <c r="U9" s="4" t="s">
        <v>69</v>
      </c>
      <c r="V9" s="5">
        <v>42766</v>
      </c>
      <c r="W9" s="5">
        <v>42769</v>
      </c>
      <c r="X9" s="3">
        <v>3761</v>
      </c>
      <c r="Y9" s="3" t="s">
        <v>74</v>
      </c>
      <c r="Z9" s="6">
        <v>24823.31</v>
      </c>
      <c r="AA9" s="6">
        <v>24823.31</v>
      </c>
      <c r="AB9" s="6">
        <v>0</v>
      </c>
      <c r="AC9" s="5">
        <v>42410</v>
      </c>
      <c r="AD9" s="7" t="s">
        <v>156</v>
      </c>
      <c r="AE9" s="7" t="s">
        <v>52</v>
      </c>
      <c r="AF9" s="7" t="s">
        <v>52</v>
      </c>
    </row>
    <row r="10" spans="1:32" ht="72" x14ac:dyDescent="0.25">
      <c r="A10" s="3">
        <v>2017</v>
      </c>
      <c r="B10" s="3" t="s">
        <v>37</v>
      </c>
      <c r="C10" s="4" t="s">
        <v>64</v>
      </c>
      <c r="D10" s="3">
        <v>43.5</v>
      </c>
      <c r="E10" s="4" t="s">
        <v>65</v>
      </c>
      <c r="F10" s="4" t="s">
        <v>65</v>
      </c>
      <c r="G10" s="4" t="s">
        <v>54</v>
      </c>
      <c r="H10" s="4" t="s">
        <v>66</v>
      </c>
      <c r="I10" s="4" t="s">
        <v>67</v>
      </c>
      <c r="J10" s="4" t="s">
        <v>68</v>
      </c>
      <c r="K10" s="4" t="s">
        <v>69</v>
      </c>
      <c r="L10" s="3" t="s">
        <v>70</v>
      </c>
      <c r="M10" s="3" t="s">
        <v>45</v>
      </c>
      <c r="N10" s="3" t="s">
        <v>45</v>
      </c>
      <c r="O10" s="3" t="s">
        <v>46</v>
      </c>
      <c r="P10" s="3" t="s">
        <v>47</v>
      </c>
      <c r="Q10" s="3" t="s">
        <v>48</v>
      </c>
      <c r="R10" s="3" t="s">
        <v>71</v>
      </c>
      <c r="S10" s="3" t="s">
        <v>72</v>
      </c>
      <c r="T10" s="3" t="s">
        <v>73</v>
      </c>
      <c r="U10" s="4" t="s">
        <v>69</v>
      </c>
      <c r="V10" s="5">
        <v>42766</v>
      </c>
      <c r="W10" s="5">
        <v>42769</v>
      </c>
      <c r="X10" s="3">
        <v>3712</v>
      </c>
      <c r="Y10" s="3" t="s">
        <v>75</v>
      </c>
      <c r="Z10" s="6">
        <v>8936.92</v>
      </c>
      <c r="AA10" s="6">
        <v>8936.92</v>
      </c>
      <c r="AB10" s="6">
        <v>0</v>
      </c>
      <c r="AC10" s="5">
        <v>42410</v>
      </c>
      <c r="AD10" s="7" t="s">
        <v>52</v>
      </c>
      <c r="AE10" s="7" t="s">
        <v>52</v>
      </c>
      <c r="AF10" s="7" t="s">
        <v>52</v>
      </c>
    </row>
    <row r="11" spans="1:32" ht="72" x14ac:dyDescent="0.25">
      <c r="A11" s="3">
        <v>2017</v>
      </c>
      <c r="B11" s="3" t="s">
        <v>37</v>
      </c>
      <c r="C11" s="4" t="s">
        <v>64</v>
      </c>
      <c r="D11" s="3">
        <v>43.5</v>
      </c>
      <c r="E11" s="4" t="s">
        <v>65</v>
      </c>
      <c r="F11" s="4" t="s">
        <v>65</v>
      </c>
      <c r="G11" s="4" t="s">
        <v>54</v>
      </c>
      <c r="H11" s="4" t="s">
        <v>66</v>
      </c>
      <c r="I11" s="4" t="s">
        <v>67</v>
      </c>
      <c r="J11" s="4" t="s">
        <v>68</v>
      </c>
      <c r="K11" s="4" t="s">
        <v>76</v>
      </c>
      <c r="L11" s="3" t="s">
        <v>70</v>
      </c>
      <c r="M11" s="3" t="s">
        <v>45</v>
      </c>
      <c r="N11" s="3" t="s">
        <v>45</v>
      </c>
      <c r="O11" s="3" t="s">
        <v>46</v>
      </c>
      <c r="P11" s="3" t="s">
        <v>47</v>
      </c>
      <c r="Q11" s="3" t="s">
        <v>48</v>
      </c>
      <c r="R11" s="3" t="s">
        <v>71</v>
      </c>
      <c r="S11" s="3" t="s">
        <v>77</v>
      </c>
      <c r="T11" s="3" t="s">
        <v>78</v>
      </c>
      <c r="U11" s="4" t="s">
        <v>76</v>
      </c>
      <c r="V11" s="5">
        <v>42775</v>
      </c>
      <c r="W11" s="5">
        <v>42777</v>
      </c>
      <c r="X11" s="3">
        <v>3761</v>
      </c>
      <c r="Y11" s="3" t="s">
        <v>74</v>
      </c>
      <c r="Z11" s="6">
        <v>14039.99</v>
      </c>
      <c r="AA11" s="6">
        <v>14039.99</v>
      </c>
      <c r="AB11" s="6">
        <v>0</v>
      </c>
      <c r="AC11" s="5">
        <v>42417</v>
      </c>
      <c r="AD11" s="7" t="s">
        <v>52</v>
      </c>
      <c r="AE11" s="7" t="s">
        <v>52</v>
      </c>
      <c r="AF11" s="7" t="s">
        <v>52</v>
      </c>
    </row>
    <row r="12" spans="1:32" ht="72" x14ac:dyDescent="0.25">
      <c r="A12" s="3">
        <v>2017</v>
      </c>
      <c r="B12" s="3" t="s">
        <v>37</v>
      </c>
      <c r="C12" s="4" t="s">
        <v>64</v>
      </c>
      <c r="D12" s="3">
        <v>43.5</v>
      </c>
      <c r="E12" s="4" t="s">
        <v>65</v>
      </c>
      <c r="F12" s="4" t="s">
        <v>65</v>
      </c>
      <c r="G12" s="4" t="s">
        <v>54</v>
      </c>
      <c r="H12" s="4" t="s">
        <v>66</v>
      </c>
      <c r="I12" s="4" t="s">
        <v>67</v>
      </c>
      <c r="J12" s="4" t="s">
        <v>68</v>
      </c>
      <c r="K12" s="4" t="s">
        <v>76</v>
      </c>
      <c r="L12" s="3" t="s">
        <v>70</v>
      </c>
      <c r="M12" s="3" t="s">
        <v>45</v>
      </c>
      <c r="N12" s="3" t="s">
        <v>45</v>
      </c>
      <c r="O12" s="3" t="s">
        <v>46</v>
      </c>
      <c r="P12" s="3" t="s">
        <v>47</v>
      </c>
      <c r="Q12" s="3" t="s">
        <v>48</v>
      </c>
      <c r="R12" s="3" t="s">
        <v>71</v>
      </c>
      <c r="S12" s="3" t="s">
        <v>77</v>
      </c>
      <c r="T12" s="3" t="s">
        <v>78</v>
      </c>
      <c r="U12" s="4" t="s">
        <v>76</v>
      </c>
      <c r="V12" s="5">
        <v>42775</v>
      </c>
      <c r="W12" s="5">
        <v>42777</v>
      </c>
      <c r="X12" s="3">
        <v>3712</v>
      </c>
      <c r="Y12" s="3" t="s">
        <v>75</v>
      </c>
      <c r="Z12" s="6">
        <v>4058</v>
      </c>
      <c r="AA12" s="6">
        <v>4058</v>
      </c>
      <c r="AB12" s="6">
        <v>0</v>
      </c>
      <c r="AC12" s="5">
        <v>42417</v>
      </c>
      <c r="AD12" s="7" t="s">
        <v>52</v>
      </c>
      <c r="AE12" s="7" t="s">
        <v>52</v>
      </c>
      <c r="AF12" s="7" t="s">
        <v>52</v>
      </c>
    </row>
    <row r="13" spans="1:32" ht="72" x14ac:dyDescent="0.25">
      <c r="A13" s="3">
        <v>2017</v>
      </c>
      <c r="B13" s="3" t="s">
        <v>37</v>
      </c>
      <c r="C13" s="4" t="s">
        <v>53</v>
      </c>
      <c r="D13" s="3">
        <v>47.5</v>
      </c>
      <c r="E13" s="4" t="s">
        <v>53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79</v>
      </c>
      <c r="L13" s="3" t="s">
        <v>44</v>
      </c>
      <c r="M13" s="3" t="s">
        <v>45</v>
      </c>
      <c r="N13" s="3" t="s">
        <v>45</v>
      </c>
      <c r="O13" s="3" t="s">
        <v>46</v>
      </c>
      <c r="P13" s="3" t="s">
        <v>47</v>
      </c>
      <c r="Q13" s="3" t="s">
        <v>48</v>
      </c>
      <c r="R13" s="3" t="s">
        <v>46</v>
      </c>
      <c r="S13" s="3" t="s">
        <v>80</v>
      </c>
      <c r="T13" s="3" t="s">
        <v>80</v>
      </c>
      <c r="U13" s="4" t="s">
        <v>79</v>
      </c>
      <c r="V13" s="5">
        <v>42824</v>
      </c>
      <c r="W13" s="5">
        <v>42825</v>
      </c>
      <c r="X13" s="3">
        <v>3751</v>
      </c>
      <c r="Y13" s="3" t="s">
        <v>63</v>
      </c>
      <c r="Z13" s="6">
        <v>1000</v>
      </c>
      <c r="AA13" s="6">
        <v>1000</v>
      </c>
      <c r="AB13" s="6">
        <v>0</v>
      </c>
      <c r="AC13" s="5">
        <v>42472</v>
      </c>
      <c r="AD13" s="7" t="s">
        <v>52</v>
      </c>
      <c r="AE13" s="7" t="s">
        <v>52</v>
      </c>
      <c r="AF13" s="7" t="s">
        <v>52</v>
      </c>
    </row>
    <row r="14" spans="1:32" ht="72" x14ac:dyDescent="0.25">
      <c r="A14" s="3">
        <v>2017</v>
      </c>
      <c r="B14" s="3" t="s">
        <v>37</v>
      </c>
      <c r="C14" s="4" t="s">
        <v>53</v>
      </c>
      <c r="D14" s="3">
        <v>47.5</v>
      </c>
      <c r="E14" s="4" t="s">
        <v>53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79</v>
      </c>
      <c r="L14" s="3" t="s">
        <v>44</v>
      </c>
      <c r="M14" s="3" t="s">
        <v>45</v>
      </c>
      <c r="N14" s="3" t="s">
        <v>45</v>
      </c>
      <c r="O14" s="3" t="s">
        <v>46</v>
      </c>
      <c r="P14" s="3" t="s">
        <v>47</v>
      </c>
      <c r="Q14" s="3" t="s">
        <v>48</v>
      </c>
      <c r="R14" s="3" t="s">
        <v>46</v>
      </c>
      <c r="S14" s="3" t="s">
        <v>80</v>
      </c>
      <c r="T14" s="3" t="s">
        <v>80</v>
      </c>
      <c r="U14" s="4" t="s">
        <v>79</v>
      </c>
      <c r="V14" s="5">
        <v>42824</v>
      </c>
      <c r="W14" s="5">
        <v>42825</v>
      </c>
      <c r="X14" s="3">
        <v>3711</v>
      </c>
      <c r="Y14" s="3" t="s">
        <v>51</v>
      </c>
      <c r="Z14" s="6">
        <v>3893</v>
      </c>
      <c r="AA14" s="6">
        <v>3893</v>
      </c>
      <c r="AB14" s="6">
        <v>0</v>
      </c>
      <c r="AC14" s="5">
        <v>42472</v>
      </c>
      <c r="AD14" s="7" t="s">
        <v>52</v>
      </c>
      <c r="AE14" s="7" t="s">
        <v>52</v>
      </c>
      <c r="AF14" s="7" t="s">
        <v>52</v>
      </c>
    </row>
    <row r="15" spans="1:32" ht="72" x14ac:dyDescent="0.25">
      <c r="A15" s="3">
        <v>2017</v>
      </c>
      <c r="B15" s="3" t="s">
        <v>37</v>
      </c>
      <c r="C15" s="4" t="s">
        <v>81</v>
      </c>
      <c r="D15" s="3">
        <v>36.5</v>
      </c>
      <c r="E15" s="4" t="s">
        <v>81</v>
      </c>
      <c r="F15" s="4" t="s">
        <v>81</v>
      </c>
      <c r="G15" s="4" t="s">
        <v>54</v>
      </c>
      <c r="H15" s="4" t="s">
        <v>82</v>
      </c>
      <c r="I15" s="4" t="s">
        <v>83</v>
      </c>
      <c r="J15" s="4" t="s">
        <v>84</v>
      </c>
      <c r="K15" s="4" t="s">
        <v>79</v>
      </c>
      <c r="L15" s="3" t="s">
        <v>44</v>
      </c>
      <c r="M15" s="3" t="s">
        <v>45</v>
      </c>
      <c r="N15" s="3" t="s">
        <v>45</v>
      </c>
      <c r="O15" s="3" t="s">
        <v>46</v>
      </c>
      <c r="P15" s="3" t="s">
        <v>47</v>
      </c>
      <c r="Q15" s="3" t="s">
        <v>48</v>
      </c>
      <c r="R15" s="3" t="s">
        <v>46</v>
      </c>
      <c r="S15" s="3" t="s">
        <v>80</v>
      </c>
      <c r="T15" s="3" t="s">
        <v>80</v>
      </c>
      <c r="U15" s="4" t="s">
        <v>79</v>
      </c>
      <c r="V15" s="5">
        <v>42824</v>
      </c>
      <c r="W15" s="5">
        <v>42825</v>
      </c>
      <c r="X15" s="3">
        <v>3751</v>
      </c>
      <c r="Y15" s="3" t="s">
        <v>63</v>
      </c>
      <c r="Z15" s="6">
        <v>3300</v>
      </c>
      <c r="AA15" s="6">
        <v>3300</v>
      </c>
      <c r="AB15" s="6">
        <v>0</v>
      </c>
      <c r="AC15" s="5">
        <v>42472</v>
      </c>
      <c r="AD15" s="7" t="s">
        <v>52</v>
      </c>
      <c r="AE15" s="7" t="s">
        <v>52</v>
      </c>
      <c r="AF15" s="7" t="s">
        <v>52</v>
      </c>
    </row>
    <row r="16" spans="1:32" ht="72" x14ac:dyDescent="0.25">
      <c r="A16" s="3">
        <v>2017</v>
      </c>
      <c r="B16" s="3" t="s">
        <v>37</v>
      </c>
      <c r="C16" s="4" t="s">
        <v>81</v>
      </c>
      <c r="D16" s="3">
        <v>36.5</v>
      </c>
      <c r="E16" s="4" t="s">
        <v>81</v>
      </c>
      <c r="F16" s="4" t="s">
        <v>81</v>
      </c>
      <c r="G16" s="4" t="s">
        <v>54</v>
      </c>
      <c r="H16" s="4" t="s">
        <v>82</v>
      </c>
      <c r="I16" s="4" t="s">
        <v>83</v>
      </c>
      <c r="J16" s="4" t="s">
        <v>84</v>
      </c>
      <c r="K16" s="4" t="s">
        <v>79</v>
      </c>
      <c r="L16" s="3" t="s">
        <v>44</v>
      </c>
      <c r="M16" s="3" t="s">
        <v>45</v>
      </c>
      <c r="N16" s="3" t="s">
        <v>45</v>
      </c>
      <c r="O16" s="3" t="s">
        <v>46</v>
      </c>
      <c r="P16" s="3" t="s">
        <v>47</v>
      </c>
      <c r="Q16" s="3" t="s">
        <v>48</v>
      </c>
      <c r="R16" s="3" t="s">
        <v>46</v>
      </c>
      <c r="S16" s="3" t="s">
        <v>80</v>
      </c>
      <c r="T16" s="3" t="s">
        <v>80</v>
      </c>
      <c r="U16" s="4" t="s">
        <v>79</v>
      </c>
      <c r="V16" s="5">
        <v>42824</v>
      </c>
      <c r="W16" s="5">
        <v>42825</v>
      </c>
      <c r="X16" s="3">
        <v>3711</v>
      </c>
      <c r="Y16" s="3" t="s">
        <v>51</v>
      </c>
      <c r="Z16" s="6">
        <v>4993</v>
      </c>
      <c r="AA16" s="6">
        <v>4993</v>
      </c>
      <c r="AB16" s="6">
        <v>0</v>
      </c>
      <c r="AC16" s="5">
        <v>42472</v>
      </c>
      <c r="AD16" s="7" t="s">
        <v>52</v>
      </c>
      <c r="AE16" s="7" t="s">
        <v>52</v>
      </c>
      <c r="AF16" s="7" t="s">
        <v>52</v>
      </c>
    </row>
    <row r="17" spans="1:32" ht="72" x14ac:dyDescent="0.25">
      <c r="A17" s="3">
        <v>2017</v>
      </c>
      <c r="B17" s="3" t="s">
        <v>37</v>
      </c>
      <c r="C17" s="4" t="s">
        <v>85</v>
      </c>
      <c r="D17" s="3">
        <v>25.5</v>
      </c>
      <c r="E17" s="4" t="s">
        <v>85</v>
      </c>
      <c r="F17" s="4" t="s">
        <v>85</v>
      </c>
      <c r="G17" s="4" t="s">
        <v>54</v>
      </c>
      <c r="H17" s="4" t="s">
        <v>86</v>
      </c>
      <c r="I17" s="4" t="s">
        <v>87</v>
      </c>
      <c r="J17" s="4" t="s">
        <v>88</v>
      </c>
      <c r="K17" s="4" t="s">
        <v>79</v>
      </c>
      <c r="L17" s="3" t="s">
        <v>44</v>
      </c>
      <c r="M17" s="3" t="s">
        <v>45</v>
      </c>
      <c r="N17" s="3" t="s">
        <v>45</v>
      </c>
      <c r="O17" s="3" t="s">
        <v>46</v>
      </c>
      <c r="P17" s="3" t="s">
        <v>47</v>
      </c>
      <c r="Q17" s="3" t="s">
        <v>48</v>
      </c>
      <c r="R17" s="3" t="s">
        <v>46</v>
      </c>
      <c r="S17" s="3" t="s">
        <v>80</v>
      </c>
      <c r="T17" s="3" t="s">
        <v>80</v>
      </c>
      <c r="U17" s="4" t="s">
        <v>79</v>
      </c>
      <c r="V17" s="5">
        <v>42824</v>
      </c>
      <c r="W17" s="5">
        <v>42825</v>
      </c>
      <c r="X17" s="3">
        <v>3751</v>
      </c>
      <c r="Y17" s="3" t="s">
        <v>63</v>
      </c>
      <c r="Z17" s="6">
        <v>4200</v>
      </c>
      <c r="AA17" s="6">
        <v>4200</v>
      </c>
      <c r="AB17" s="6">
        <v>0</v>
      </c>
      <c r="AC17" s="5">
        <v>42472</v>
      </c>
      <c r="AD17" s="7" t="s">
        <v>52</v>
      </c>
      <c r="AE17" s="7" t="s">
        <v>52</v>
      </c>
      <c r="AF17" s="7" t="s">
        <v>52</v>
      </c>
    </row>
    <row r="18" spans="1:32" ht="72" x14ac:dyDescent="0.25">
      <c r="A18" s="3">
        <v>2017</v>
      </c>
      <c r="B18" s="3" t="s">
        <v>37</v>
      </c>
      <c r="C18" s="4" t="s">
        <v>85</v>
      </c>
      <c r="D18" s="3">
        <v>25.5</v>
      </c>
      <c r="E18" s="4" t="s">
        <v>85</v>
      </c>
      <c r="F18" s="4" t="s">
        <v>85</v>
      </c>
      <c r="G18" s="4" t="s">
        <v>54</v>
      </c>
      <c r="H18" s="4" t="s">
        <v>86</v>
      </c>
      <c r="I18" s="4" t="s">
        <v>87</v>
      </c>
      <c r="J18" s="4" t="s">
        <v>88</v>
      </c>
      <c r="K18" s="4" t="s">
        <v>79</v>
      </c>
      <c r="L18" s="3" t="s">
        <v>44</v>
      </c>
      <c r="M18" s="3" t="s">
        <v>45</v>
      </c>
      <c r="N18" s="3" t="s">
        <v>45</v>
      </c>
      <c r="O18" s="3" t="s">
        <v>46</v>
      </c>
      <c r="P18" s="3" t="s">
        <v>47</v>
      </c>
      <c r="Q18" s="3" t="s">
        <v>48</v>
      </c>
      <c r="R18" s="3" t="s">
        <v>46</v>
      </c>
      <c r="S18" s="3" t="s">
        <v>80</v>
      </c>
      <c r="T18" s="3" t="s">
        <v>80</v>
      </c>
      <c r="U18" s="4" t="s">
        <v>79</v>
      </c>
      <c r="V18" s="5">
        <v>42824</v>
      </c>
      <c r="W18" s="5">
        <v>42825</v>
      </c>
      <c r="X18" s="3">
        <v>3711</v>
      </c>
      <c r="Y18" s="3" t="s">
        <v>51</v>
      </c>
      <c r="Z18" s="6">
        <v>4761</v>
      </c>
      <c r="AA18" s="6">
        <v>4761</v>
      </c>
      <c r="AB18" s="6">
        <v>0</v>
      </c>
      <c r="AC18" s="5">
        <v>42472</v>
      </c>
      <c r="AD18" s="7" t="s">
        <v>52</v>
      </c>
      <c r="AE18" s="7" t="s">
        <v>52</v>
      </c>
      <c r="AF18" s="7" t="s">
        <v>52</v>
      </c>
    </row>
    <row r="19" spans="1:32" ht="72" x14ac:dyDescent="0.25">
      <c r="A19" s="3">
        <v>2017</v>
      </c>
      <c r="B19" s="3" t="s">
        <v>37</v>
      </c>
      <c r="C19" s="4" t="s">
        <v>89</v>
      </c>
      <c r="D19" s="3">
        <v>25.5</v>
      </c>
      <c r="E19" s="4" t="s">
        <v>89</v>
      </c>
      <c r="F19" s="4" t="s">
        <v>89</v>
      </c>
      <c r="G19" s="4" t="s">
        <v>54</v>
      </c>
      <c r="H19" s="4" t="s">
        <v>90</v>
      </c>
      <c r="I19" s="4" t="s">
        <v>91</v>
      </c>
      <c r="J19" s="4" t="s">
        <v>92</v>
      </c>
      <c r="K19" s="4" t="s">
        <v>79</v>
      </c>
      <c r="L19" s="3" t="s">
        <v>44</v>
      </c>
      <c r="M19" s="3" t="s">
        <v>45</v>
      </c>
      <c r="N19" s="3" t="s">
        <v>45</v>
      </c>
      <c r="O19" s="3" t="s">
        <v>46</v>
      </c>
      <c r="P19" s="3" t="s">
        <v>47</v>
      </c>
      <c r="Q19" s="3" t="s">
        <v>48</v>
      </c>
      <c r="R19" s="3" t="s">
        <v>46</v>
      </c>
      <c r="S19" s="3" t="s">
        <v>80</v>
      </c>
      <c r="T19" s="3" t="s">
        <v>80</v>
      </c>
      <c r="U19" s="4" t="s">
        <v>79</v>
      </c>
      <c r="V19" s="5">
        <v>42824</v>
      </c>
      <c r="W19" s="5">
        <v>42825</v>
      </c>
      <c r="X19" s="3">
        <v>3751</v>
      </c>
      <c r="Y19" s="3" t="s">
        <v>63</v>
      </c>
      <c r="Z19" s="6">
        <v>3300</v>
      </c>
      <c r="AA19" s="6">
        <v>3300</v>
      </c>
      <c r="AB19" s="6">
        <v>0</v>
      </c>
      <c r="AC19" s="5">
        <v>42472</v>
      </c>
      <c r="AD19" s="7" t="s">
        <v>52</v>
      </c>
      <c r="AE19" s="7" t="s">
        <v>52</v>
      </c>
      <c r="AF19" s="7" t="s">
        <v>52</v>
      </c>
    </row>
    <row r="20" spans="1:32" ht="72" x14ac:dyDescent="0.25">
      <c r="A20" s="3">
        <v>2017</v>
      </c>
      <c r="B20" s="3" t="s">
        <v>37</v>
      </c>
      <c r="C20" s="4" t="s">
        <v>89</v>
      </c>
      <c r="D20" s="3">
        <v>25.5</v>
      </c>
      <c r="E20" s="4" t="s">
        <v>89</v>
      </c>
      <c r="F20" s="4" t="s">
        <v>89</v>
      </c>
      <c r="G20" s="4" t="s">
        <v>54</v>
      </c>
      <c r="H20" s="4" t="s">
        <v>90</v>
      </c>
      <c r="I20" s="4" t="s">
        <v>91</v>
      </c>
      <c r="J20" s="4" t="s">
        <v>92</v>
      </c>
      <c r="K20" s="4" t="s">
        <v>79</v>
      </c>
      <c r="L20" s="3" t="s">
        <v>44</v>
      </c>
      <c r="M20" s="3" t="s">
        <v>45</v>
      </c>
      <c r="N20" s="3" t="s">
        <v>45</v>
      </c>
      <c r="O20" s="3" t="s">
        <v>46</v>
      </c>
      <c r="P20" s="3" t="s">
        <v>47</v>
      </c>
      <c r="Q20" s="3" t="s">
        <v>48</v>
      </c>
      <c r="R20" s="3" t="s">
        <v>46</v>
      </c>
      <c r="S20" s="3" t="s">
        <v>80</v>
      </c>
      <c r="T20" s="3" t="s">
        <v>80</v>
      </c>
      <c r="U20" s="4" t="s">
        <v>79</v>
      </c>
      <c r="V20" s="5">
        <v>42824</v>
      </c>
      <c r="W20" s="5">
        <v>42825</v>
      </c>
      <c r="X20" s="3">
        <v>3711</v>
      </c>
      <c r="Y20" s="3" t="s">
        <v>51</v>
      </c>
      <c r="Z20" s="6">
        <v>4993</v>
      </c>
      <c r="AA20" s="6">
        <v>4993</v>
      </c>
      <c r="AB20" s="6">
        <v>0</v>
      </c>
      <c r="AC20" s="5">
        <v>42472</v>
      </c>
      <c r="AD20" s="7" t="s">
        <v>52</v>
      </c>
      <c r="AE20" s="7" t="s">
        <v>52</v>
      </c>
      <c r="AF20" s="7" t="s">
        <v>52</v>
      </c>
    </row>
    <row r="21" spans="1:32" ht="72" x14ac:dyDescent="0.25">
      <c r="A21" s="3">
        <v>2017</v>
      </c>
      <c r="B21" s="3" t="s">
        <v>37</v>
      </c>
      <c r="C21" s="4" t="s">
        <v>93</v>
      </c>
      <c r="D21" s="3">
        <v>29.5</v>
      </c>
      <c r="E21" s="4" t="s">
        <v>93</v>
      </c>
      <c r="F21" s="4" t="s">
        <v>93</v>
      </c>
      <c r="G21" s="4" t="s">
        <v>54</v>
      </c>
      <c r="H21" s="4" t="s">
        <v>94</v>
      </c>
      <c r="I21" s="4" t="s">
        <v>95</v>
      </c>
      <c r="J21" s="4" t="s">
        <v>96</v>
      </c>
      <c r="K21" s="4" t="s">
        <v>79</v>
      </c>
      <c r="L21" s="3" t="s">
        <v>44</v>
      </c>
      <c r="M21" s="3" t="s">
        <v>45</v>
      </c>
      <c r="N21" s="3" t="s">
        <v>45</v>
      </c>
      <c r="O21" s="3" t="s">
        <v>46</v>
      </c>
      <c r="P21" s="3" t="s">
        <v>47</v>
      </c>
      <c r="Q21" s="3" t="s">
        <v>48</v>
      </c>
      <c r="R21" s="3" t="s">
        <v>46</v>
      </c>
      <c r="S21" s="3" t="s">
        <v>80</v>
      </c>
      <c r="T21" s="3" t="s">
        <v>80</v>
      </c>
      <c r="U21" s="4" t="s">
        <v>79</v>
      </c>
      <c r="V21" s="5">
        <v>42824</v>
      </c>
      <c r="W21" s="5">
        <v>42825</v>
      </c>
      <c r="X21" s="3">
        <v>3751</v>
      </c>
      <c r="Y21" s="3" t="s">
        <v>63</v>
      </c>
      <c r="Z21" s="6">
        <v>3300</v>
      </c>
      <c r="AA21" s="6">
        <v>3300</v>
      </c>
      <c r="AB21" s="6">
        <v>0</v>
      </c>
      <c r="AC21" s="5">
        <v>42472</v>
      </c>
      <c r="AD21" s="7" t="s">
        <v>52</v>
      </c>
      <c r="AE21" s="7" t="s">
        <v>52</v>
      </c>
      <c r="AF21" s="7" t="s">
        <v>52</v>
      </c>
    </row>
    <row r="22" spans="1:32" ht="72" x14ac:dyDescent="0.25">
      <c r="A22" s="3">
        <v>2017</v>
      </c>
      <c r="B22" s="3" t="s">
        <v>37</v>
      </c>
      <c r="C22" s="4" t="s">
        <v>93</v>
      </c>
      <c r="D22" s="3">
        <v>29.5</v>
      </c>
      <c r="E22" s="4" t="s">
        <v>93</v>
      </c>
      <c r="F22" s="4" t="s">
        <v>93</v>
      </c>
      <c r="G22" s="4" t="s">
        <v>54</v>
      </c>
      <c r="H22" s="4" t="s">
        <v>94</v>
      </c>
      <c r="I22" s="4" t="s">
        <v>95</v>
      </c>
      <c r="J22" s="4" t="s">
        <v>96</v>
      </c>
      <c r="K22" s="4" t="s">
        <v>79</v>
      </c>
      <c r="L22" s="3" t="s">
        <v>44</v>
      </c>
      <c r="M22" s="3" t="s">
        <v>45</v>
      </c>
      <c r="N22" s="3" t="s">
        <v>45</v>
      </c>
      <c r="O22" s="3" t="s">
        <v>46</v>
      </c>
      <c r="P22" s="3" t="s">
        <v>47</v>
      </c>
      <c r="Q22" s="3" t="s">
        <v>48</v>
      </c>
      <c r="R22" s="3" t="s">
        <v>46</v>
      </c>
      <c r="S22" s="3" t="s">
        <v>80</v>
      </c>
      <c r="T22" s="3" t="s">
        <v>80</v>
      </c>
      <c r="U22" s="4" t="s">
        <v>79</v>
      </c>
      <c r="V22" s="5">
        <v>42824</v>
      </c>
      <c r="W22" s="5">
        <v>42825</v>
      </c>
      <c r="X22" s="3">
        <v>3711</v>
      </c>
      <c r="Y22" s="3" t="s">
        <v>51</v>
      </c>
      <c r="Z22" s="6">
        <v>5225</v>
      </c>
      <c r="AA22" s="6">
        <v>5225</v>
      </c>
      <c r="AB22" s="6">
        <v>0</v>
      </c>
      <c r="AC22" s="5">
        <v>42472</v>
      </c>
      <c r="AD22" s="7" t="s">
        <v>52</v>
      </c>
      <c r="AE22" s="7" t="s">
        <v>52</v>
      </c>
      <c r="AF22" s="7" t="s">
        <v>52</v>
      </c>
    </row>
    <row r="23" spans="1:32" ht="72" x14ac:dyDescent="0.25">
      <c r="A23" s="3">
        <v>2017</v>
      </c>
      <c r="B23" s="3" t="s">
        <v>37</v>
      </c>
      <c r="C23" s="4" t="s">
        <v>97</v>
      </c>
      <c r="D23" s="3">
        <v>29.5</v>
      </c>
      <c r="E23" s="4" t="s">
        <v>97</v>
      </c>
      <c r="F23" s="4" t="s">
        <v>97</v>
      </c>
      <c r="G23" s="4" t="s">
        <v>54</v>
      </c>
      <c r="H23" s="4" t="s">
        <v>98</v>
      </c>
      <c r="I23" s="4" t="s">
        <v>99</v>
      </c>
      <c r="J23" s="4" t="s">
        <v>100</v>
      </c>
      <c r="K23" s="4" t="s">
        <v>79</v>
      </c>
      <c r="L23" s="3" t="s">
        <v>44</v>
      </c>
      <c r="M23" s="3" t="s">
        <v>45</v>
      </c>
      <c r="N23" s="3" t="s">
        <v>45</v>
      </c>
      <c r="O23" s="3" t="s">
        <v>46</v>
      </c>
      <c r="P23" s="3" t="s">
        <v>47</v>
      </c>
      <c r="Q23" s="3" t="s">
        <v>48</v>
      </c>
      <c r="R23" s="3" t="s">
        <v>46</v>
      </c>
      <c r="S23" s="3" t="s">
        <v>80</v>
      </c>
      <c r="T23" s="3" t="s">
        <v>80</v>
      </c>
      <c r="U23" s="4" t="s">
        <v>79</v>
      </c>
      <c r="V23" s="5">
        <v>42824</v>
      </c>
      <c r="W23" s="5">
        <v>42825</v>
      </c>
      <c r="X23" s="3">
        <v>3751</v>
      </c>
      <c r="Y23" s="3" t="s">
        <v>63</v>
      </c>
      <c r="Z23" s="6">
        <v>3300</v>
      </c>
      <c r="AA23" s="6">
        <v>3300</v>
      </c>
      <c r="AB23" s="6">
        <v>0</v>
      </c>
      <c r="AC23" s="5">
        <v>42472</v>
      </c>
      <c r="AD23" s="7" t="s">
        <v>52</v>
      </c>
      <c r="AE23" s="7" t="s">
        <v>52</v>
      </c>
      <c r="AF23" s="7" t="s">
        <v>52</v>
      </c>
    </row>
    <row r="24" spans="1:32" ht="72" x14ac:dyDescent="0.25">
      <c r="A24" s="3">
        <v>2017</v>
      </c>
      <c r="B24" s="3" t="s">
        <v>37</v>
      </c>
      <c r="C24" s="4" t="s">
        <v>97</v>
      </c>
      <c r="D24" s="3">
        <v>29.5</v>
      </c>
      <c r="E24" s="4" t="s">
        <v>97</v>
      </c>
      <c r="F24" s="4" t="s">
        <v>97</v>
      </c>
      <c r="G24" s="4" t="s">
        <v>54</v>
      </c>
      <c r="H24" s="4" t="s">
        <v>98</v>
      </c>
      <c r="I24" s="4" t="s">
        <v>99</v>
      </c>
      <c r="J24" s="4" t="s">
        <v>100</v>
      </c>
      <c r="K24" s="4" t="s">
        <v>79</v>
      </c>
      <c r="L24" s="3" t="s">
        <v>44</v>
      </c>
      <c r="M24" s="3" t="s">
        <v>45</v>
      </c>
      <c r="N24" s="3" t="s">
        <v>45</v>
      </c>
      <c r="O24" s="3" t="s">
        <v>46</v>
      </c>
      <c r="P24" s="3" t="s">
        <v>47</v>
      </c>
      <c r="Q24" s="3" t="s">
        <v>48</v>
      </c>
      <c r="R24" s="3" t="s">
        <v>46</v>
      </c>
      <c r="S24" s="3" t="s">
        <v>80</v>
      </c>
      <c r="T24" s="3" t="s">
        <v>80</v>
      </c>
      <c r="U24" s="4" t="s">
        <v>79</v>
      </c>
      <c r="V24" s="5">
        <v>42824</v>
      </c>
      <c r="W24" s="5">
        <v>42825</v>
      </c>
      <c r="X24" s="3">
        <v>3711</v>
      </c>
      <c r="Y24" s="3" t="s">
        <v>51</v>
      </c>
      <c r="Z24" s="6">
        <v>4993</v>
      </c>
      <c r="AA24" s="6">
        <v>4993</v>
      </c>
      <c r="AB24" s="6">
        <v>0</v>
      </c>
      <c r="AC24" s="5">
        <v>42472</v>
      </c>
      <c r="AD24" s="7" t="s">
        <v>52</v>
      </c>
      <c r="AE24" s="7" t="s">
        <v>52</v>
      </c>
      <c r="AF24" s="7" t="s">
        <v>52</v>
      </c>
    </row>
    <row r="25" spans="1:32" ht="72" x14ac:dyDescent="0.25">
      <c r="A25" s="3">
        <v>2017</v>
      </c>
      <c r="B25" s="3" t="s">
        <v>37</v>
      </c>
      <c r="C25" s="4" t="s">
        <v>101</v>
      </c>
      <c r="D25" s="3">
        <v>43.5</v>
      </c>
      <c r="E25" s="4" t="s">
        <v>101</v>
      </c>
      <c r="F25" s="4" t="s">
        <v>101</v>
      </c>
      <c r="G25" s="4" t="s">
        <v>54</v>
      </c>
      <c r="H25" s="4" t="s">
        <v>102</v>
      </c>
      <c r="I25" s="4" t="s">
        <v>99</v>
      </c>
      <c r="J25" s="4" t="s">
        <v>103</v>
      </c>
      <c r="K25" s="4" t="s">
        <v>79</v>
      </c>
      <c r="L25" s="3" t="s">
        <v>44</v>
      </c>
      <c r="M25" s="3" t="s">
        <v>45</v>
      </c>
      <c r="N25" s="3" t="s">
        <v>45</v>
      </c>
      <c r="O25" s="3" t="s">
        <v>46</v>
      </c>
      <c r="P25" s="3" t="s">
        <v>47</v>
      </c>
      <c r="Q25" s="3" t="s">
        <v>48</v>
      </c>
      <c r="R25" s="3" t="s">
        <v>46</v>
      </c>
      <c r="S25" s="3" t="s">
        <v>80</v>
      </c>
      <c r="T25" s="3" t="s">
        <v>80</v>
      </c>
      <c r="U25" s="4" t="s">
        <v>79</v>
      </c>
      <c r="V25" s="5">
        <v>42824</v>
      </c>
      <c r="W25" s="5">
        <v>42825</v>
      </c>
      <c r="X25" s="3">
        <v>3751</v>
      </c>
      <c r="Y25" s="3" t="s">
        <v>63</v>
      </c>
      <c r="Z25" s="6">
        <v>3300</v>
      </c>
      <c r="AA25" s="6">
        <v>3300</v>
      </c>
      <c r="AB25" s="6">
        <v>0</v>
      </c>
      <c r="AC25" s="5">
        <v>42472</v>
      </c>
      <c r="AD25" s="7" t="s">
        <v>52</v>
      </c>
      <c r="AE25" s="7" t="s">
        <v>52</v>
      </c>
      <c r="AF25" s="7" t="s">
        <v>52</v>
      </c>
    </row>
    <row r="26" spans="1:32" ht="72" x14ac:dyDescent="0.25">
      <c r="A26" s="3">
        <v>2017</v>
      </c>
      <c r="B26" s="3" t="s">
        <v>37</v>
      </c>
      <c r="C26" s="4" t="s">
        <v>104</v>
      </c>
      <c r="D26" s="3" t="s">
        <v>45</v>
      </c>
      <c r="E26" s="4" t="s">
        <v>104</v>
      </c>
      <c r="F26" s="4" t="s">
        <v>104</v>
      </c>
      <c r="G26" s="4" t="s">
        <v>105</v>
      </c>
      <c r="H26" s="4" t="s">
        <v>106</v>
      </c>
      <c r="I26" s="4" t="s">
        <v>107</v>
      </c>
      <c r="J26" s="4" t="s">
        <v>108</v>
      </c>
      <c r="K26" s="4" t="s">
        <v>79</v>
      </c>
      <c r="L26" s="3" t="s">
        <v>44</v>
      </c>
      <c r="M26" s="3" t="s">
        <v>45</v>
      </c>
      <c r="N26" s="3" t="s">
        <v>45</v>
      </c>
      <c r="O26" s="3" t="s">
        <v>46</v>
      </c>
      <c r="P26" s="3" t="s">
        <v>47</v>
      </c>
      <c r="Q26" s="3" t="s">
        <v>48</v>
      </c>
      <c r="R26" s="3" t="s">
        <v>46</v>
      </c>
      <c r="S26" s="3" t="s">
        <v>80</v>
      </c>
      <c r="T26" s="3" t="s">
        <v>80</v>
      </c>
      <c r="U26" s="4" t="s">
        <v>79</v>
      </c>
      <c r="V26" s="5">
        <v>42824</v>
      </c>
      <c r="W26" s="5">
        <v>42825</v>
      </c>
      <c r="X26" s="3">
        <v>3711</v>
      </c>
      <c r="Y26" s="3" t="s">
        <v>51</v>
      </c>
      <c r="Z26" s="6">
        <v>4355</v>
      </c>
      <c r="AA26" s="6">
        <v>4355</v>
      </c>
      <c r="AB26" s="6">
        <v>0</v>
      </c>
      <c r="AC26" s="5">
        <v>42472</v>
      </c>
      <c r="AD26" s="7" t="s">
        <v>52</v>
      </c>
      <c r="AE26" s="7" t="s">
        <v>52</v>
      </c>
      <c r="AF26" s="7" t="s">
        <v>52</v>
      </c>
    </row>
    <row r="27" spans="1:32" ht="72" x14ac:dyDescent="0.25">
      <c r="A27" s="3">
        <v>2017</v>
      </c>
      <c r="B27" s="3" t="s">
        <v>37</v>
      </c>
      <c r="C27" s="4" t="s">
        <v>104</v>
      </c>
      <c r="D27" s="3" t="s">
        <v>45</v>
      </c>
      <c r="E27" s="4" t="s">
        <v>104</v>
      </c>
      <c r="F27" s="4" t="s">
        <v>104</v>
      </c>
      <c r="G27" s="4" t="s">
        <v>105</v>
      </c>
      <c r="H27" s="4" t="s">
        <v>106</v>
      </c>
      <c r="I27" s="4" t="s">
        <v>107</v>
      </c>
      <c r="J27" s="4" t="s">
        <v>108</v>
      </c>
      <c r="K27" s="4" t="s">
        <v>79</v>
      </c>
      <c r="L27" s="3" t="s">
        <v>44</v>
      </c>
      <c r="M27" s="3" t="s">
        <v>45</v>
      </c>
      <c r="N27" s="3" t="s">
        <v>45</v>
      </c>
      <c r="O27" s="3" t="s">
        <v>46</v>
      </c>
      <c r="P27" s="3" t="s">
        <v>47</v>
      </c>
      <c r="Q27" s="3" t="s">
        <v>48</v>
      </c>
      <c r="R27" s="3" t="s">
        <v>46</v>
      </c>
      <c r="S27" s="3" t="s">
        <v>80</v>
      </c>
      <c r="T27" s="3" t="s">
        <v>80</v>
      </c>
      <c r="U27" s="4" t="s">
        <v>79</v>
      </c>
      <c r="V27" s="5">
        <v>42824</v>
      </c>
      <c r="W27" s="5">
        <v>42825</v>
      </c>
      <c r="X27" s="3">
        <v>3751</v>
      </c>
      <c r="Y27" s="3" t="s">
        <v>63</v>
      </c>
      <c r="Z27" s="6">
        <v>4044.21</v>
      </c>
      <c r="AA27" s="6">
        <v>4044.21</v>
      </c>
      <c r="AB27" s="6">
        <v>0</v>
      </c>
      <c r="AC27" s="5">
        <v>42472</v>
      </c>
      <c r="AD27" s="7" t="s">
        <v>52</v>
      </c>
      <c r="AE27" s="7" t="s">
        <v>52</v>
      </c>
      <c r="AF27" s="7" t="s">
        <v>52</v>
      </c>
    </row>
    <row r="28" spans="1:32" ht="72" x14ac:dyDescent="0.25">
      <c r="A28" s="3">
        <v>2017</v>
      </c>
      <c r="B28" s="3" t="s">
        <v>37</v>
      </c>
      <c r="C28" s="4" t="s">
        <v>104</v>
      </c>
      <c r="D28" s="3" t="s">
        <v>45</v>
      </c>
      <c r="E28" s="4" t="s">
        <v>104</v>
      </c>
      <c r="F28" s="4" t="s">
        <v>104</v>
      </c>
      <c r="G28" s="4" t="s">
        <v>105</v>
      </c>
      <c r="H28" s="4" t="s">
        <v>109</v>
      </c>
      <c r="I28" s="4" t="s">
        <v>110</v>
      </c>
      <c r="J28" s="4" t="s">
        <v>111</v>
      </c>
      <c r="K28" s="4" t="s">
        <v>79</v>
      </c>
      <c r="L28" s="3" t="s">
        <v>44</v>
      </c>
      <c r="M28" s="3" t="s">
        <v>45</v>
      </c>
      <c r="N28" s="3" t="s">
        <v>45</v>
      </c>
      <c r="O28" s="3" t="s">
        <v>46</v>
      </c>
      <c r="P28" s="3" t="s">
        <v>47</v>
      </c>
      <c r="Q28" s="3" t="s">
        <v>48</v>
      </c>
      <c r="R28" s="3" t="s">
        <v>46</v>
      </c>
      <c r="S28" s="3" t="s">
        <v>80</v>
      </c>
      <c r="T28" s="3" t="s">
        <v>80</v>
      </c>
      <c r="U28" s="4" t="s">
        <v>79</v>
      </c>
      <c r="V28" s="5">
        <v>42824</v>
      </c>
      <c r="W28" s="5">
        <v>42825</v>
      </c>
      <c r="X28" s="3">
        <v>3711</v>
      </c>
      <c r="Y28" s="3" t="s">
        <v>51</v>
      </c>
      <c r="Z28" s="6">
        <v>7648</v>
      </c>
      <c r="AA28" s="6">
        <v>7648</v>
      </c>
      <c r="AB28" s="6">
        <v>0</v>
      </c>
      <c r="AC28" s="5">
        <v>42472</v>
      </c>
      <c r="AD28" s="7" t="s">
        <v>52</v>
      </c>
      <c r="AE28" s="7" t="s">
        <v>52</v>
      </c>
      <c r="AF28" s="7" t="s">
        <v>52</v>
      </c>
    </row>
    <row r="29" spans="1:32" ht="72" x14ac:dyDescent="0.25">
      <c r="A29" s="3">
        <v>2017</v>
      </c>
      <c r="B29" s="3" t="s">
        <v>37</v>
      </c>
      <c r="C29" s="4" t="s">
        <v>104</v>
      </c>
      <c r="D29" s="3" t="s">
        <v>45</v>
      </c>
      <c r="E29" s="4" t="s">
        <v>104</v>
      </c>
      <c r="F29" s="4" t="s">
        <v>104</v>
      </c>
      <c r="G29" s="4" t="s">
        <v>105</v>
      </c>
      <c r="H29" s="4" t="s">
        <v>109</v>
      </c>
      <c r="I29" s="4" t="s">
        <v>110</v>
      </c>
      <c r="J29" s="4" t="s">
        <v>111</v>
      </c>
      <c r="K29" s="4" t="s">
        <v>79</v>
      </c>
      <c r="L29" s="3" t="s">
        <v>44</v>
      </c>
      <c r="M29" s="3" t="s">
        <v>45</v>
      </c>
      <c r="N29" s="3" t="s">
        <v>45</v>
      </c>
      <c r="O29" s="3" t="s">
        <v>46</v>
      </c>
      <c r="P29" s="3" t="s">
        <v>47</v>
      </c>
      <c r="Q29" s="3" t="s">
        <v>48</v>
      </c>
      <c r="R29" s="3" t="s">
        <v>46</v>
      </c>
      <c r="S29" s="3" t="s">
        <v>80</v>
      </c>
      <c r="T29" s="3" t="s">
        <v>80</v>
      </c>
      <c r="U29" s="4" t="s">
        <v>79</v>
      </c>
      <c r="V29" s="5">
        <v>42824</v>
      </c>
      <c r="W29" s="5">
        <v>42825</v>
      </c>
      <c r="X29" s="3">
        <v>3751</v>
      </c>
      <c r="Y29" s="3" t="s">
        <v>63</v>
      </c>
      <c r="Z29" s="6">
        <v>2500</v>
      </c>
      <c r="AA29" s="6">
        <v>2500</v>
      </c>
      <c r="AB29" s="6">
        <v>0</v>
      </c>
      <c r="AC29" s="5">
        <v>42472</v>
      </c>
      <c r="AD29" s="7" t="s">
        <v>52</v>
      </c>
      <c r="AE29" s="7" t="s">
        <v>52</v>
      </c>
      <c r="AF29" s="7" t="s">
        <v>52</v>
      </c>
    </row>
    <row r="30" spans="1:3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</row>
    <row r="31" spans="1:3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Y31" s="9"/>
      <c r="Z31" s="9"/>
      <c r="AA31" s="9"/>
      <c r="AB31" s="9"/>
      <c r="AC31" s="9"/>
      <c r="AD31" s="9"/>
      <c r="AE31" s="9"/>
      <c r="AF31" s="9"/>
    </row>
    <row r="32" spans="1:3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Y32" s="9"/>
      <c r="Z32" s="9"/>
      <c r="AA32" s="9"/>
      <c r="AB32" s="9"/>
      <c r="AC32" s="9"/>
      <c r="AD32" s="9"/>
      <c r="AE32" s="9"/>
      <c r="AF32" s="9"/>
    </row>
    <row r="33" spans="1:3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9"/>
      <c r="Z33" s="9"/>
      <c r="AA33" s="9"/>
      <c r="AB33" s="9"/>
      <c r="AC33" s="9"/>
      <c r="AD33" s="9"/>
      <c r="AE33" s="9"/>
      <c r="AF33" s="9"/>
    </row>
    <row r="34" spans="1:32" x14ac:dyDescent="0.25">
      <c r="A34" s="10" t="s">
        <v>112</v>
      </c>
    </row>
    <row r="35" spans="1:32" x14ac:dyDescent="0.25">
      <c r="A35" s="10" t="s">
        <v>113</v>
      </c>
    </row>
    <row r="36" spans="1:32" x14ac:dyDescent="0.25">
      <c r="A36" s="10" t="s">
        <v>114</v>
      </c>
    </row>
    <row r="37" spans="1:32" x14ac:dyDescent="0.25">
      <c r="A37" s="10" t="s">
        <v>115</v>
      </c>
    </row>
  </sheetData>
  <mergeCells count="32"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E5" r:id="rId2"/>
    <hyperlink ref="AD8" r:id="rId3"/>
    <hyperlink ref="AD9" r:id="rId4"/>
    <hyperlink ref="AE9" r:id="rId5"/>
    <hyperlink ref="AD10" r:id="rId6"/>
    <hyperlink ref="AE10" r:id="rId7"/>
    <hyperlink ref="AD11" r:id="rId8"/>
    <hyperlink ref="AD12" r:id="rId9"/>
    <hyperlink ref="AE11" r:id="rId10"/>
    <hyperlink ref="AE12" r:id="rId11"/>
    <hyperlink ref="AD13" r:id="rId12"/>
    <hyperlink ref="AE13" r:id="rId13"/>
    <hyperlink ref="AD14" r:id="rId14"/>
    <hyperlink ref="AD15" r:id="rId15"/>
    <hyperlink ref="AD16" r:id="rId16"/>
    <hyperlink ref="AF5" r:id="rId17"/>
    <hyperlink ref="AF6" r:id="rId18"/>
    <hyperlink ref="AF7" r:id="rId19"/>
    <hyperlink ref="AF8" r:id="rId20"/>
    <hyperlink ref="AD17:AD29" r:id="rId21" display="LINK"/>
    <hyperlink ref="AE6:AE8" r:id="rId22" display="LINK"/>
    <hyperlink ref="AE14:AE29" r:id="rId23" display="LINK"/>
    <hyperlink ref="AF9:AF29" r:id="rId24" display="LINK"/>
    <hyperlink ref="AD6:AD7" r:id="rId25" display="LINK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opLeftCell="Z1" workbookViewId="0">
      <selection activeCell="AH32" sqref="AH32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41" customWidth="1"/>
    <col min="12" max="12" width="13.5703125" customWidth="1"/>
    <col min="13" max="13" width="27.42578125" customWidth="1"/>
    <col min="14" max="14" width="16" customWidth="1"/>
    <col min="21" max="21" width="43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4" t="s">
        <v>0</v>
      </c>
      <c r="H1" s="24"/>
      <c r="I1" s="24"/>
      <c r="J1" s="24"/>
      <c r="K1" s="24"/>
      <c r="L1" s="24"/>
      <c r="M1" s="24"/>
    </row>
    <row r="2" spans="1:32" ht="55.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6" t="s">
        <v>8</v>
      </c>
      <c r="I2" s="26"/>
      <c r="J2" s="26"/>
      <c r="K2" s="22" t="s">
        <v>9</v>
      </c>
      <c r="L2" s="22" t="s">
        <v>10</v>
      </c>
      <c r="M2" s="22" t="s">
        <v>11</v>
      </c>
      <c r="N2" s="22" t="s">
        <v>12</v>
      </c>
      <c r="O2" s="26" t="s">
        <v>13</v>
      </c>
      <c r="P2" s="26"/>
      <c r="Q2" s="26"/>
      <c r="R2" s="26"/>
      <c r="S2" s="26"/>
      <c r="T2" s="26"/>
      <c r="U2" s="26"/>
      <c r="V2" s="26"/>
      <c r="W2" s="27"/>
      <c r="X2" s="28" t="s">
        <v>14</v>
      </c>
      <c r="Y2" s="28"/>
      <c r="Z2" s="28"/>
      <c r="AA2" s="28"/>
      <c r="AB2" s="28"/>
      <c r="AC2" s="28" t="s">
        <v>15</v>
      </c>
      <c r="AD2" s="28"/>
      <c r="AE2" s="28"/>
      <c r="AF2" s="28"/>
    </row>
    <row r="3" spans="1:32" ht="31.5" customHeight="1" x14ac:dyDescent="0.25">
      <c r="A3" s="25"/>
      <c r="B3" s="25"/>
      <c r="C3" s="25"/>
      <c r="D3" s="25"/>
      <c r="E3" s="25"/>
      <c r="F3" s="25"/>
      <c r="G3" s="25"/>
      <c r="H3" s="26" t="s">
        <v>16</v>
      </c>
      <c r="I3" s="26" t="s">
        <v>17</v>
      </c>
      <c r="J3" s="26" t="s">
        <v>18</v>
      </c>
      <c r="K3" s="25"/>
      <c r="L3" s="25"/>
      <c r="M3" s="25"/>
      <c r="N3" s="25"/>
      <c r="O3" s="26" t="s">
        <v>19</v>
      </c>
      <c r="P3" s="26"/>
      <c r="Q3" s="26"/>
      <c r="R3" s="26" t="s">
        <v>20</v>
      </c>
      <c r="S3" s="26"/>
      <c r="T3" s="26"/>
      <c r="U3" s="22" t="s">
        <v>21</v>
      </c>
      <c r="V3" s="26" t="s">
        <v>22</v>
      </c>
      <c r="W3" s="27"/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6" t="s">
        <v>29</v>
      </c>
      <c r="AE3" s="26" t="s">
        <v>30</v>
      </c>
      <c r="AF3" s="26" t="s">
        <v>31</v>
      </c>
    </row>
    <row r="4" spans="1:32" ht="42" customHeight="1" x14ac:dyDescent="0.25">
      <c r="A4" s="23"/>
      <c r="B4" s="23"/>
      <c r="C4" s="23"/>
      <c r="D4" s="23"/>
      <c r="E4" s="23"/>
      <c r="F4" s="23"/>
      <c r="G4" s="23"/>
      <c r="H4" s="26"/>
      <c r="I4" s="26"/>
      <c r="J4" s="26"/>
      <c r="K4" s="23"/>
      <c r="L4" s="23"/>
      <c r="M4" s="23"/>
      <c r="N4" s="23"/>
      <c r="O4" s="1" t="s">
        <v>32</v>
      </c>
      <c r="P4" s="1" t="s">
        <v>33</v>
      </c>
      <c r="Q4" s="1" t="s">
        <v>34</v>
      </c>
      <c r="R4" s="1" t="s">
        <v>32</v>
      </c>
      <c r="S4" s="1" t="s">
        <v>33</v>
      </c>
      <c r="T4" s="1" t="s">
        <v>34</v>
      </c>
      <c r="U4" s="25"/>
      <c r="V4" s="1" t="s">
        <v>35</v>
      </c>
      <c r="W4" s="2" t="s">
        <v>36</v>
      </c>
      <c r="X4" s="23"/>
      <c r="Y4" s="23"/>
      <c r="Z4" s="23"/>
      <c r="AA4" s="23"/>
      <c r="AB4" s="23"/>
      <c r="AC4" s="23"/>
      <c r="AD4" s="26"/>
      <c r="AE4" s="26"/>
      <c r="AF4" s="26"/>
    </row>
    <row r="5" spans="1:32" ht="36" x14ac:dyDescent="0.25">
      <c r="A5" s="3">
        <v>2017</v>
      </c>
      <c r="B5" s="3" t="s">
        <v>116</v>
      </c>
      <c r="C5" s="4" t="s">
        <v>38</v>
      </c>
      <c r="D5" s="3">
        <v>48.5</v>
      </c>
      <c r="E5" s="4" t="s">
        <v>38</v>
      </c>
      <c r="F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43</v>
      </c>
      <c r="L5" s="3" t="s">
        <v>44</v>
      </c>
      <c r="M5" s="3" t="s">
        <v>45</v>
      </c>
      <c r="N5" s="3" t="s">
        <v>45</v>
      </c>
      <c r="O5" s="3" t="s">
        <v>46</v>
      </c>
      <c r="P5" s="3" t="s">
        <v>47</v>
      </c>
      <c r="Q5" s="3" t="s">
        <v>48</v>
      </c>
      <c r="R5" s="3" t="s">
        <v>46</v>
      </c>
      <c r="S5" s="3" t="s">
        <v>49</v>
      </c>
      <c r="T5" s="3" t="s">
        <v>50</v>
      </c>
      <c r="U5" s="4" t="s">
        <v>43</v>
      </c>
      <c r="V5" s="5">
        <v>42757</v>
      </c>
      <c r="W5" s="5">
        <v>42758</v>
      </c>
      <c r="X5" s="3">
        <v>3711</v>
      </c>
      <c r="Y5" s="3" t="s">
        <v>51</v>
      </c>
      <c r="Z5" s="6">
        <v>1820.59</v>
      </c>
      <c r="AA5" s="6">
        <v>1820.59</v>
      </c>
      <c r="AB5" s="6">
        <v>0</v>
      </c>
      <c r="AC5" s="5">
        <v>42762</v>
      </c>
      <c r="AD5" s="7" t="s">
        <v>52</v>
      </c>
      <c r="AE5" s="7" t="s">
        <v>52</v>
      </c>
      <c r="AF5" s="7" t="s">
        <v>52</v>
      </c>
    </row>
    <row r="6" spans="1:32" ht="36" x14ac:dyDescent="0.25">
      <c r="A6" s="3">
        <v>2017</v>
      </c>
      <c r="B6" s="3" t="s">
        <v>116</v>
      </c>
      <c r="C6" s="4" t="s">
        <v>53</v>
      </c>
      <c r="D6" s="3">
        <v>47.5</v>
      </c>
      <c r="E6" s="4" t="s">
        <v>53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43</v>
      </c>
      <c r="L6" s="3" t="s">
        <v>44</v>
      </c>
      <c r="M6" s="3" t="s">
        <v>45</v>
      </c>
      <c r="N6" s="3" t="s">
        <v>45</v>
      </c>
      <c r="O6" s="3" t="s">
        <v>46</v>
      </c>
      <c r="P6" s="3" t="s">
        <v>47</v>
      </c>
      <c r="Q6" s="3" t="s">
        <v>48</v>
      </c>
      <c r="R6" s="3" t="s">
        <v>46</v>
      </c>
      <c r="S6" s="3" t="s">
        <v>49</v>
      </c>
      <c r="T6" s="3" t="s">
        <v>50</v>
      </c>
      <c r="U6" s="4" t="s">
        <v>43</v>
      </c>
      <c r="V6" s="5">
        <v>42757</v>
      </c>
      <c r="W6" s="5">
        <v>42758</v>
      </c>
      <c r="X6" s="3">
        <v>3711</v>
      </c>
      <c r="Y6" s="3" t="s">
        <v>51</v>
      </c>
      <c r="Z6" s="6">
        <v>3891.59</v>
      </c>
      <c r="AA6" s="6">
        <v>3891.59</v>
      </c>
      <c r="AB6" s="6">
        <v>0</v>
      </c>
      <c r="AC6" s="5">
        <v>42762</v>
      </c>
      <c r="AD6" s="7" t="s">
        <v>52</v>
      </c>
      <c r="AE6" s="7" t="s">
        <v>52</v>
      </c>
      <c r="AF6" s="7" t="s">
        <v>52</v>
      </c>
    </row>
    <row r="7" spans="1:32" ht="36" x14ac:dyDescent="0.25">
      <c r="A7" s="3">
        <v>2017</v>
      </c>
      <c r="B7" s="3" t="s">
        <v>116</v>
      </c>
      <c r="C7" s="4" t="s">
        <v>58</v>
      </c>
      <c r="D7" s="3">
        <v>25.5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43</v>
      </c>
      <c r="L7" s="3" t="s">
        <v>44</v>
      </c>
      <c r="M7" s="3" t="s">
        <v>45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46</v>
      </c>
      <c r="S7" s="3" t="s">
        <v>49</v>
      </c>
      <c r="T7" s="3" t="s">
        <v>50</v>
      </c>
      <c r="U7" s="4" t="s">
        <v>43</v>
      </c>
      <c r="V7" s="5">
        <v>42757</v>
      </c>
      <c r="W7" s="5">
        <v>42758</v>
      </c>
      <c r="X7" s="3">
        <v>3711</v>
      </c>
      <c r="Y7" s="3" t="s">
        <v>51</v>
      </c>
      <c r="Z7" s="6">
        <v>3537.28</v>
      </c>
      <c r="AA7" s="6">
        <v>3537.28</v>
      </c>
      <c r="AB7" s="6">
        <v>0</v>
      </c>
      <c r="AC7" s="5">
        <v>42762</v>
      </c>
      <c r="AD7" s="7" t="s">
        <v>52</v>
      </c>
      <c r="AE7" s="7" t="s">
        <v>52</v>
      </c>
      <c r="AF7" s="7" t="s">
        <v>52</v>
      </c>
    </row>
    <row r="8" spans="1:32" ht="36" x14ac:dyDescent="0.25">
      <c r="A8" s="3">
        <v>2017</v>
      </c>
      <c r="B8" s="3" t="s">
        <v>116</v>
      </c>
      <c r="C8" s="4" t="s">
        <v>58</v>
      </c>
      <c r="D8" s="3">
        <v>25.5</v>
      </c>
      <c r="E8" s="4" t="s">
        <v>58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43</v>
      </c>
      <c r="L8" s="3" t="s">
        <v>44</v>
      </c>
      <c r="M8" s="3" t="s">
        <v>45</v>
      </c>
      <c r="N8" s="3" t="s">
        <v>45</v>
      </c>
      <c r="O8" s="3" t="s">
        <v>46</v>
      </c>
      <c r="P8" s="3" t="s">
        <v>47</v>
      </c>
      <c r="Q8" s="3" t="s">
        <v>48</v>
      </c>
      <c r="R8" s="3" t="s">
        <v>46</v>
      </c>
      <c r="S8" s="3" t="s">
        <v>49</v>
      </c>
      <c r="T8" s="3" t="s">
        <v>50</v>
      </c>
      <c r="U8" s="4" t="s">
        <v>43</v>
      </c>
      <c r="V8" s="5">
        <v>42757</v>
      </c>
      <c r="W8" s="5">
        <v>42758</v>
      </c>
      <c r="X8" s="3">
        <v>3751</v>
      </c>
      <c r="Y8" s="3" t="s">
        <v>63</v>
      </c>
      <c r="Z8" s="6">
        <v>1490</v>
      </c>
      <c r="AA8" s="6">
        <v>1490</v>
      </c>
      <c r="AB8" s="6">
        <v>0</v>
      </c>
      <c r="AC8" s="5">
        <v>42762</v>
      </c>
      <c r="AD8" s="7" t="s">
        <v>52</v>
      </c>
      <c r="AE8" s="7" t="s">
        <v>52</v>
      </c>
      <c r="AF8" s="7" t="s">
        <v>52</v>
      </c>
    </row>
    <row r="9" spans="1:32" ht="72" x14ac:dyDescent="0.25">
      <c r="A9" s="3">
        <v>2017</v>
      </c>
      <c r="B9" s="3" t="s">
        <v>116</v>
      </c>
      <c r="C9" s="4" t="s">
        <v>64</v>
      </c>
      <c r="D9" s="3">
        <v>43.5</v>
      </c>
      <c r="E9" s="4" t="s">
        <v>65</v>
      </c>
      <c r="F9" s="4" t="s">
        <v>65</v>
      </c>
      <c r="G9" s="4" t="s">
        <v>54</v>
      </c>
      <c r="H9" s="4" t="s">
        <v>66</v>
      </c>
      <c r="I9" s="4" t="s">
        <v>67</v>
      </c>
      <c r="J9" s="4" t="s">
        <v>68</v>
      </c>
      <c r="K9" s="4" t="s">
        <v>69</v>
      </c>
      <c r="L9" s="3" t="s">
        <v>70</v>
      </c>
      <c r="M9" s="3" t="s">
        <v>45</v>
      </c>
      <c r="N9" s="3" t="s">
        <v>45</v>
      </c>
      <c r="O9" s="3" t="s">
        <v>46</v>
      </c>
      <c r="P9" s="3" t="s">
        <v>47</v>
      </c>
      <c r="Q9" s="3" t="s">
        <v>48</v>
      </c>
      <c r="R9" s="3" t="s">
        <v>71</v>
      </c>
      <c r="S9" s="3" t="s">
        <v>72</v>
      </c>
      <c r="T9" s="3" t="s">
        <v>73</v>
      </c>
      <c r="U9" s="4" t="s">
        <v>69</v>
      </c>
      <c r="V9" s="5">
        <v>42766</v>
      </c>
      <c r="W9" s="5">
        <v>42769</v>
      </c>
      <c r="X9" s="3">
        <v>3761</v>
      </c>
      <c r="Y9" s="3" t="s">
        <v>74</v>
      </c>
      <c r="Z9" s="6">
        <v>24823.31</v>
      </c>
      <c r="AA9" s="6">
        <v>24823.31</v>
      </c>
      <c r="AB9" s="6">
        <v>0</v>
      </c>
      <c r="AC9" s="5">
        <v>42410</v>
      </c>
      <c r="AD9" s="7" t="s">
        <v>52</v>
      </c>
      <c r="AE9" s="7" t="s">
        <v>52</v>
      </c>
      <c r="AF9" s="7" t="s">
        <v>52</v>
      </c>
    </row>
    <row r="10" spans="1:32" ht="72" x14ac:dyDescent="0.25">
      <c r="A10" s="3">
        <v>2017</v>
      </c>
      <c r="B10" s="3" t="s">
        <v>116</v>
      </c>
      <c r="C10" s="4" t="s">
        <v>64</v>
      </c>
      <c r="D10" s="3">
        <v>43.5</v>
      </c>
      <c r="E10" s="4" t="s">
        <v>65</v>
      </c>
      <c r="F10" s="4" t="s">
        <v>65</v>
      </c>
      <c r="G10" s="4" t="s">
        <v>54</v>
      </c>
      <c r="H10" s="4" t="s">
        <v>66</v>
      </c>
      <c r="I10" s="4" t="s">
        <v>67</v>
      </c>
      <c r="J10" s="4" t="s">
        <v>68</v>
      </c>
      <c r="K10" s="4" t="s">
        <v>69</v>
      </c>
      <c r="L10" s="3" t="s">
        <v>70</v>
      </c>
      <c r="M10" s="3" t="s">
        <v>45</v>
      </c>
      <c r="N10" s="3" t="s">
        <v>45</v>
      </c>
      <c r="O10" s="3" t="s">
        <v>46</v>
      </c>
      <c r="P10" s="3" t="s">
        <v>47</v>
      </c>
      <c r="Q10" s="3" t="s">
        <v>48</v>
      </c>
      <c r="R10" s="3" t="s">
        <v>71</v>
      </c>
      <c r="S10" s="3" t="s">
        <v>72</v>
      </c>
      <c r="T10" s="3" t="s">
        <v>73</v>
      </c>
      <c r="U10" s="4" t="s">
        <v>69</v>
      </c>
      <c r="V10" s="5">
        <v>42766</v>
      </c>
      <c r="W10" s="5">
        <v>42769</v>
      </c>
      <c r="X10" s="3">
        <v>3712</v>
      </c>
      <c r="Y10" s="3" t="s">
        <v>75</v>
      </c>
      <c r="Z10" s="6">
        <v>8936.92</v>
      </c>
      <c r="AA10" s="6">
        <v>8936.92</v>
      </c>
      <c r="AB10" s="6">
        <v>0</v>
      </c>
      <c r="AC10" s="5">
        <v>42410</v>
      </c>
      <c r="AD10" s="7" t="s">
        <v>52</v>
      </c>
      <c r="AE10" s="7" t="s">
        <v>52</v>
      </c>
      <c r="AF10" s="7" t="s">
        <v>52</v>
      </c>
    </row>
    <row r="11" spans="1:32" ht="72" x14ac:dyDescent="0.25">
      <c r="A11" s="3">
        <v>2017</v>
      </c>
      <c r="B11" s="3" t="s">
        <v>116</v>
      </c>
      <c r="C11" s="4" t="s">
        <v>64</v>
      </c>
      <c r="D11" s="3">
        <v>43.5</v>
      </c>
      <c r="E11" s="4" t="s">
        <v>65</v>
      </c>
      <c r="F11" s="4" t="s">
        <v>65</v>
      </c>
      <c r="G11" s="4" t="s">
        <v>54</v>
      </c>
      <c r="H11" s="4" t="s">
        <v>66</v>
      </c>
      <c r="I11" s="4" t="s">
        <v>67</v>
      </c>
      <c r="J11" s="4" t="s">
        <v>68</v>
      </c>
      <c r="K11" s="4" t="s">
        <v>76</v>
      </c>
      <c r="L11" s="3" t="s">
        <v>70</v>
      </c>
      <c r="M11" s="3" t="s">
        <v>45</v>
      </c>
      <c r="N11" s="3" t="s">
        <v>45</v>
      </c>
      <c r="O11" s="3" t="s">
        <v>46</v>
      </c>
      <c r="P11" s="3" t="s">
        <v>47</v>
      </c>
      <c r="Q11" s="3" t="s">
        <v>48</v>
      </c>
      <c r="R11" s="3" t="s">
        <v>71</v>
      </c>
      <c r="S11" s="3" t="s">
        <v>77</v>
      </c>
      <c r="T11" s="3" t="s">
        <v>78</v>
      </c>
      <c r="U11" s="4" t="s">
        <v>76</v>
      </c>
      <c r="V11" s="5">
        <v>42775</v>
      </c>
      <c r="W11" s="5">
        <v>42777</v>
      </c>
      <c r="X11" s="3">
        <v>3761</v>
      </c>
      <c r="Y11" s="3" t="s">
        <v>74</v>
      </c>
      <c r="Z11" s="6">
        <v>14039.99</v>
      </c>
      <c r="AA11" s="6">
        <v>14039.99</v>
      </c>
      <c r="AB11" s="6">
        <v>0</v>
      </c>
      <c r="AC11" s="5">
        <v>42417</v>
      </c>
      <c r="AD11" s="7" t="s">
        <v>52</v>
      </c>
      <c r="AE11" s="7" t="s">
        <v>52</v>
      </c>
      <c r="AF11" s="7" t="s">
        <v>52</v>
      </c>
    </row>
    <row r="12" spans="1:32" ht="72" x14ac:dyDescent="0.25">
      <c r="A12" s="3">
        <v>2017</v>
      </c>
      <c r="B12" s="3" t="s">
        <v>116</v>
      </c>
      <c r="C12" s="4" t="s">
        <v>64</v>
      </c>
      <c r="D12" s="3">
        <v>43.5</v>
      </c>
      <c r="E12" s="4" t="s">
        <v>65</v>
      </c>
      <c r="F12" s="4" t="s">
        <v>65</v>
      </c>
      <c r="G12" s="4" t="s">
        <v>54</v>
      </c>
      <c r="H12" s="4" t="s">
        <v>66</v>
      </c>
      <c r="I12" s="4" t="s">
        <v>67</v>
      </c>
      <c r="J12" s="4" t="s">
        <v>68</v>
      </c>
      <c r="K12" s="4" t="s">
        <v>76</v>
      </c>
      <c r="L12" s="3" t="s">
        <v>70</v>
      </c>
      <c r="M12" s="3" t="s">
        <v>45</v>
      </c>
      <c r="N12" s="3" t="s">
        <v>45</v>
      </c>
      <c r="O12" s="3" t="s">
        <v>46</v>
      </c>
      <c r="P12" s="3" t="s">
        <v>47</v>
      </c>
      <c r="Q12" s="3" t="s">
        <v>48</v>
      </c>
      <c r="R12" s="3" t="s">
        <v>71</v>
      </c>
      <c r="S12" s="3" t="s">
        <v>77</v>
      </c>
      <c r="T12" s="3" t="s">
        <v>78</v>
      </c>
      <c r="U12" s="4" t="s">
        <v>76</v>
      </c>
      <c r="V12" s="5">
        <v>42775</v>
      </c>
      <c r="W12" s="5">
        <v>42777</v>
      </c>
      <c r="X12" s="3">
        <v>3712</v>
      </c>
      <c r="Y12" s="3" t="s">
        <v>75</v>
      </c>
      <c r="Z12" s="6">
        <v>4058</v>
      </c>
      <c r="AA12" s="6">
        <v>4058</v>
      </c>
      <c r="AB12" s="6">
        <v>0</v>
      </c>
      <c r="AC12" s="5">
        <v>42417</v>
      </c>
      <c r="AD12" s="7" t="s">
        <v>52</v>
      </c>
      <c r="AE12" s="7" t="s">
        <v>52</v>
      </c>
      <c r="AF12" s="7" t="s">
        <v>52</v>
      </c>
    </row>
    <row r="13" spans="1:32" ht="72" x14ac:dyDescent="0.25">
      <c r="A13" s="3">
        <v>2017</v>
      </c>
      <c r="B13" s="3" t="s">
        <v>116</v>
      </c>
      <c r="C13" s="4" t="s">
        <v>53</v>
      </c>
      <c r="D13" s="3">
        <v>47.5</v>
      </c>
      <c r="E13" s="4" t="s">
        <v>53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79</v>
      </c>
      <c r="L13" s="3" t="s">
        <v>44</v>
      </c>
      <c r="M13" s="3" t="s">
        <v>45</v>
      </c>
      <c r="N13" s="3" t="s">
        <v>45</v>
      </c>
      <c r="O13" s="3" t="s">
        <v>46</v>
      </c>
      <c r="P13" s="3" t="s">
        <v>47</v>
      </c>
      <c r="Q13" s="3" t="s">
        <v>48</v>
      </c>
      <c r="R13" s="3" t="s">
        <v>46</v>
      </c>
      <c r="S13" s="3" t="s">
        <v>80</v>
      </c>
      <c r="T13" s="3" t="s">
        <v>80</v>
      </c>
      <c r="U13" s="4" t="s">
        <v>79</v>
      </c>
      <c r="V13" s="5">
        <v>42824</v>
      </c>
      <c r="W13" s="5">
        <v>42825</v>
      </c>
      <c r="X13" s="3">
        <v>3751</v>
      </c>
      <c r="Y13" s="3" t="s">
        <v>63</v>
      </c>
      <c r="Z13" s="6">
        <v>1000</v>
      </c>
      <c r="AA13" s="6">
        <v>1000</v>
      </c>
      <c r="AB13" s="6">
        <v>0</v>
      </c>
      <c r="AC13" s="5">
        <v>42472</v>
      </c>
      <c r="AD13" s="7" t="s">
        <v>52</v>
      </c>
      <c r="AE13" s="7" t="s">
        <v>52</v>
      </c>
      <c r="AF13" s="7" t="s">
        <v>52</v>
      </c>
    </row>
    <row r="14" spans="1:32" ht="72" x14ac:dyDescent="0.25">
      <c r="A14" s="3">
        <v>2017</v>
      </c>
      <c r="B14" s="3" t="s">
        <v>116</v>
      </c>
      <c r="C14" s="4" t="s">
        <v>53</v>
      </c>
      <c r="D14" s="3">
        <v>47.5</v>
      </c>
      <c r="E14" s="4" t="s">
        <v>53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79</v>
      </c>
      <c r="L14" s="3" t="s">
        <v>44</v>
      </c>
      <c r="M14" s="3" t="s">
        <v>45</v>
      </c>
      <c r="N14" s="3" t="s">
        <v>45</v>
      </c>
      <c r="O14" s="3" t="s">
        <v>46</v>
      </c>
      <c r="P14" s="3" t="s">
        <v>47</v>
      </c>
      <c r="Q14" s="3" t="s">
        <v>48</v>
      </c>
      <c r="R14" s="3" t="s">
        <v>46</v>
      </c>
      <c r="S14" s="3" t="s">
        <v>80</v>
      </c>
      <c r="T14" s="3" t="s">
        <v>80</v>
      </c>
      <c r="U14" s="4" t="s">
        <v>79</v>
      </c>
      <c r="V14" s="5">
        <v>42824</v>
      </c>
      <c r="W14" s="5">
        <v>42825</v>
      </c>
      <c r="X14" s="3">
        <v>3711</v>
      </c>
      <c r="Y14" s="3" t="s">
        <v>51</v>
      </c>
      <c r="Z14" s="6">
        <v>3893</v>
      </c>
      <c r="AA14" s="6">
        <v>3893</v>
      </c>
      <c r="AB14" s="6">
        <v>0</v>
      </c>
      <c r="AC14" s="5">
        <v>42472</v>
      </c>
      <c r="AD14" s="7" t="s">
        <v>52</v>
      </c>
      <c r="AE14" s="7" t="s">
        <v>52</v>
      </c>
      <c r="AF14" s="7" t="s">
        <v>52</v>
      </c>
    </row>
    <row r="15" spans="1:32" ht="72" x14ac:dyDescent="0.25">
      <c r="A15" s="3">
        <v>2017</v>
      </c>
      <c r="B15" s="3" t="s">
        <v>116</v>
      </c>
      <c r="C15" s="4" t="s">
        <v>81</v>
      </c>
      <c r="D15" s="3">
        <v>36.5</v>
      </c>
      <c r="E15" s="4" t="s">
        <v>81</v>
      </c>
      <c r="F15" s="4" t="s">
        <v>81</v>
      </c>
      <c r="G15" s="4" t="s">
        <v>54</v>
      </c>
      <c r="H15" s="4" t="s">
        <v>82</v>
      </c>
      <c r="I15" s="4" t="s">
        <v>83</v>
      </c>
      <c r="J15" s="4" t="s">
        <v>84</v>
      </c>
      <c r="K15" s="4" t="s">
        <v>79</v>
      </c>
      <c r="L15" s="3" t="s">
        <v>44</v>
      </c>
      <c r="M15" s="3" t="s">
        <v>45</v>
      </c>
      <c r="N15" s="3" t="s">
        <v>45</v>
      </c>
      <c r="O15" s="3" t="s">
        <v>46</v>
      </c>
      <c r="P15" s="3" t="s">
        <v>47</v>
      </c>
      <c r="Q15" s="3" t="s">
        <v>48</v>
      </c>
      <c r="R15" s="3" t="s">
        <v>46</v>
      </c>
      <c r="S15" s="3" t="s">
        <v>80</v>
      </c>
      <c r="T15" s="3" t="s">
        <v>80</v>
      </c>
      <c r="U15" s="4" t="s">
        <v>79</v>
      </c>
      <c r="V15" s="5">
        <v>42824</v>
      </c>
      <c r="W15" s="5">
        <v>42825</v>
      </c>
      <c r="X15" s="3">
        <v>3751</v>
      </c>
      <c r="Y15" s="3" t="s">
        <v>63</v>
      </c>
      <c r="Z15" s="6">
        <v>3300</v>
      </c>
      <c r="AA15" s="6">
        <v>3300</v>
      </c>
      <c r="AB15" s="6">
        <v>0</v>
      </c>
      <c r="AC15" s="5">
        <v>42472</v>
      </c>
      <c r="AD15" s="7" t="s">
        <v>52</v>
      </c>
      <c r="AE15" s="7" t="s">
        <v>52</v>
      </c>
      <c r="AF15" s="7" t="s">
        <v>52</v>
      </c>
    </row>
    <row r="16" spans="1:32" ht="72" x14ac:dyDescent="0.25">
      <c r="A16" s="3">
        <v>2017</v>
      </c>
      <c r="B16" s="3" t="s">
        <v>116</v>
      </c>
      <c r="C16" s="4" t="s">
        <v>81</v>
      </c>
      <c r="D16" s="3">
        <v>36.5</v>
      </c>
      <c r="E16" s="4" t="s">
        <v>81</v>
      </c>
      <c r="F16" s="4" t="s">
        <v>81</v>
      </c>
      <c r="G16" s="4" t="s">
        <v>54</v>
      </c>
      <c r="H16" s="4" t="s">
        <v>82</v>
      </c>
      <c r="I16" s="4" t="s">
        <v>83</v>
      </c>
      <c r="J16" s="4" t="s">
        <v>84</v>
      </c>
      <c r="K16" s="4" t="s">
        <v>79</v>
      </c>
      <c r="L16" s="3" t="s">
        <v>44</v>
      </c>
      <c r="M16" s="3" t="s">
        <v>45</v>
      </c>
      <c r="N16" s="3" t="s">
        <v>45</v>
      </c>
      <c r="O16" s="3" t="s">
        <v>46</v>
      </c>
      <c r="P16" s="3" t="s">
        <v>47</v>
      </c>
      <c r="Q16" s="3" t="s">
        <v>48</v>
      </c>
      <c r="R16" s="3" t="s">
        <v>46</v>
      </c>
      <c r="S16" s="3" t="s">
        <v>80</v>
      </c>
      <c r="T16" s="3" t="s">
        <v>80</v>
      </c>
      <c r="U16" s="4" t="s">
        <v>79</v>
      </c>
      <c r="V16" s="5">
        <v>42824</v>
      </c>
      <c r="W16" s="5">
        <v>42825</v>
      </c>
      <c r="X16" s="3">
        <v>3711</v>
      </c>
      <c r="Y16" s="3" t="s">
        <v>51</v>
      </c>
      <c r="Z16" s="6">
        <v>4993</v>
      </c>
      <c r="AA16" s="6">
        <v>4993</v>
      </c>
      <c r="AB16" s="6">
        <v>0</v>
      </c>
      <c r="AC16" s="5">
        <v>42472</v>
      </c>
      <c r="AD16" s="7" t="s">
        <v>52</v>
      </c>
      <c r="AE16" s="7" t="s">
        <v>52</v>
      </c>
      <c r="AF16" s="7" t="s">
        <v>52</v>
      </c>
    </row>
    <row r="17" spans="1:32" ht="72" x14ac:dyDescent="0.25">
      <c r="A17" s="3">
        <v>2017</v>
      </c>
      <c r="B17" s="3" t="s">
        <v>116</v>
      </c>
      <c r="C17" s="4" t="s">
        <v>85</v>
      </c>
      <c r="D17" s="3">
        <v>25.5</v>
      </c>
      <c r="E17" s="4" t="s">
        <v>85</v>
      </c>
      <c r="F17" s="4" t="s">
        <v>85</v>
      </c>
      <c r="G17" s="4" t="s">
        <v>54</v>
      </c>
      <c r="H17" s="4" t="s">
        <v>86</v>
      </c>
      <c r="I17" s="4" t="s">
        <v>87</v>
      </c>
      <c r="J17" s="4" t="s">
        <v>88</v>
      </c>
      <c r="K17" s="4" t="s">
        <v>79</v>
      </c>
      <c r="L17" s="3" t="s">
        <v>44</v>
      </c>
      <c r="M17" s="3" t="s">
        <v>45</v>
      </c>
      <c r="N17" s="3" t="s">
        <v>45</v>
      </c>
      <c r="O17" s="3" t="s">
        <v>46</v>
      </c>
      <c r="P17" s="3" t="s">
        <v>47</v>
      </c>
      <c r="Q17" s="3" t="s">
        <v>48</v>
      </c>
      <c r="R17" s="3" t="s">
        <v>46</v>
      </c>
      <c r="S17" s="3" t="s">
        <v>80</v>
      </c>
      <c r="T17" s="3" t="s">
        <v>80</v>
      </c>
      <c r="U17" s="4" t="s">
        <v>79</v>
      </c>
      <c r="V17" s="5">
        <v>42824</v>
      </c>
      <c r="W17" s="5">
        <v>42825</v>
      </c>
      <c r="X17" s="3">
        <v>3751</v>
      </c>
      <c r="Y17" s="3" t="s">
        <v>63</v>
      </c>
      <c r="Z17" s="6">
        <v>4200</v>
      </c>
      <c r="AA17" s="6">
        <v>4200</v>
      </c>
      <c r="AB17" s="6">
        <v>0</v>
      </c>
      <c r="AC17" s="5">
        <v>42472</v>
      </c>
      <c r="AD17" s="7" t="s">
        <v>52</v>
      </c>
      <c r="AE17" s="7" t="s">
        <v>52</v>
      </c>
      <c r="AF17" s="7" t="s">
        <v>52</v>
      </c>
    </row>
    <row r="18" spans="1:32" ht="72" x14ac:dyDescent="0.25">
      <c r="A18" s="3">
        <v>2017</v>
      </c>
      <c r="B18" s="3" t="s">
        <v>116</v>
      </c>
      <c r="C18" s="4" t="s">
        <v>85</v>
      </c>
      <c r="D18" s="3">
        <v>25.5</v>
      </c>
      <c r="E18" s="4" t="s">
        <v>85</v>
      </c>
      <c r="F18" s="4" t="s">
        <v>85</v>
      </c>
      <c r="G18" s="4" t="s">
        <v>54</v>
      </c>
      <c r="H18" s="4" t="s">
        <v>86</v>
      </c>
      <c r="I18" s="4" t="s">
        <v>87</v>
      </c>
      <c r="J18" s="4" t="s">
        <v>88</v>
      </c>
      <c r="K18" s="4" t="s">
        <v>79</v>
      </c>
      <c r="L18" s="3" t="s">
        <v>44</v>
      </c>
      <c r="M18" s="3" t="s">
        <v>45</v>
      </c>
      <c r="N18" s="3" t="s">
        <v>45</v>
      </c>
      <c r="O18" s="3" t="s">
        <v>46</v>
      </c>
      <c r="P18" s="3" t="s">
        <v>47</v>
      </c>
      <c r="Q18" s="3" t="s">
        <v>48</v>
      </c>
      <c r="R18" s="3" t="s">
        <v>46</v>
      </c>
      <c r="S18" s="3" t="s">
        <v>80</v>
      </c>
      <c r="T18" s="3" t="s">
        <v>80</v>
      </c>
      <c r="U18" s="4" t="s">
        <v>79</v>
      </c>
      <c r="V18" s="5">
        <v>42824</v>
      </c>
      <c r="W18" s="5">
        <v>42825</v>
      </c>
      <c r="X18" s="3">
        <v>3711</v>
      </c>
      <c r="Y18" s="3" t="s">
        <v>51</v>
      </c>
      <c r="Z18" s="6">
        <v>4761</v>
      </c>
      <c r="AA18" s="6">
        <v>4761</v>
      </c>
      <c r="AB18" s="6">
        <v>0</v>
      </c>
      <c r="AC18" s="5">
        <v>42472</v>
      </c>
      <c r="AD18" s="7" t="s">
        <v>52</v>
      </c>
      <c r="AE18" s="7" t="s">
        <v>52</v>
      </c>
      <c r="AF18" s="7" t="s">
        <v>52</v>
      </c>
    </row>
    <row r="19" spans="1:32" ht="72" x14ac:dyDescent="0.25">
      <c r="A19" s="3">
        <v>2017</v>
      </c>
      <c r="B19" s="3" t="s">
        <v>116</v>
      </c>
      <c r="C19" s="4" t="s">
        <v>89</v>
      </c>
      <c r="D19" s="3">
        <v>25.5</v>
      </c>
      <c r="E19" s="4" t="s">
        <v>89</v>
      </c>
      <c r="F19" s="4" t="s">
        <v>89</v>
      </c>
      <c r="G19" s="4" t="s">
        <v>54</v>
      </c>
      <c r="H19" s="4" t="s">
        <v>90</v>
      </c>
      <c r="I19" s="4" t="s">
        <v>91</v>
      </c>
      <c r="J19" s="4" t="s">
        <v>92</v>
      </c>
      <c r="K19" s="4" t="s">
        <v>79</v>
      </c>
      <c r="L19" s="3" t="s">
        <v>44</v>
      </c>
      <c r="M19" s="3" t="s">
        <v>45</v>
      </c>
      <c r="N19" s="3" t="s">
        <v>45</v>
      </c>
      <c r="O19" s="3" t="s">
        <v>46</v>
      </c>
      <c r="P19" s="3" t="s">
        <v>47</v>
      </c>
      <c r="Q19" s="3" t="s">
        <v>48</v>
      </c>
      <c r="R19" s="3" t="s">
        <v>46</v>
      </c>
      <c r="S19" s="3" t="s">
        <v>80</v>
      </c>
      <c r="T19" s="3" t="s">
        <v>80</v>
      </c>
      <c r="U19" s="4" t="s">
        <v>79</v>
      </c>
      <c r="V19" s="5">
        <v>42824</v>
      </c>
      <c r="W19" s="5">
        <v>42825</v>
      </c>
      <c r="X19" s="3">
        <v>3751</v>
      </c>
      <c r="Y19" s="3" t="s">
        <v>63</v>
      </c>
      <c r="Z19" s="6">
        <v>3300</v>
      </c>
      <c r="AA19" s="6">
        <v>3300</v>
      </c>
      <c r="AB19" s="6">
        <v>0</v>
      </c>
      <c r="AC19" s="5">
        <v>42472</v>
      </c>
      <c r="AD19" s="7" t="s">
        <v>52</v>
      </c>
      <c r="AE19" s="7" t="s">
        <v>52</v>
      </c>
      <c r="AF19" s="7" t="s">
        <v>52</v>
      </c>
    </row>
    <row r="20" spans="1:32" ht="72" x14ac:dyDescent="0.25">
      <c r="A20" s="3">
        <v>2017</v>
      </c>
      <c r="B20" s="3" t="s">
        <v>116</v>
      </c>
      <c r="C20" s="4" t="s">
        <v>89</v>
      </c>
      <c r="D20" s="3">
        <v>25.5</v>
      </c>
      <c r="E20" s="4" t="s">
        <v>89</v>
      </c>
      <c r="F20" s="4" t="s">
        <v>89</v>
      </c>
      <c r="G20" s="4" t="s">
        <v>54</v>
      </c>
      <c r="H20" s="4" t="s">
        <v>90</v>
      </c>
      <c r="I20" s="4" t="s">
        <v>91</v>
      </c>
      <c r="J20" s="4" t="s">
        <v>92</v>
      </c>
      <c r="K20" s="4" t="s">
        <v>79</v>
      </c>
      <c r="L20" s="3" t="s">
        <v>44</v>
      </c>
      <c r="M20" s="3" t="s">
        <v>45</v>
      </c>
      <c r="N20" s="3" t="s">
        <v>45</v>
      </c>
      <c r="O20" s="3" t="s">
        <v>46</v>
      </c>
      <c r="P20" s="3" t="s">
        <v>47</v>
      </c>
      <c r="Q20" s="3" t="s">
        <v>48</v>
      </c>
      <c r="R20" s="3" t="s">
        <v>46</v>
      </c>
      <c r="S20" s="3" t="s">
        <v>80</v>
      </c>
      <c r="T20" s="3" t="s">
        <v>80</v>
      </c>
      <c r="U20" s="4" t="s">
        <v>79</v>
      </c>
      <c r="V20" s="5">
        <v>42824</v>
      </c>
      <c r="W20" s="5">
        <v>42825</v>
      </c>
      <c r="X20" s="3">
        <v>3711</v>
      </c>
      <c r="Y20" s="3" t="s">
        <v>51</v>
      </c>
      <c r="Z20" s="6">
        <v>4993</v>
      </c>
      <c r="AA20" s="6">
        <v>4993</v>
      </c>
      <c r="AB20" s="6">
        <v>0</v>
      </c>
      <c r="AC20" s="5">
        <v>42472</v>
      </c>
      <c r="AD20" s="7" t="s">
        <v>52</v>
      </c>
      <c r="AE20" s="7" t="s">
        <v>52</v>
      </c>
      <c r="AF20" s="7" t="s">
        <v>52</v>
      </c>
    </row>
    <row r="21" spans="1:32" ht="72" x14ac:dyDescent="0.25">
      <c r="A21" s="3">
        <v>2017</v>
      </c>
      <c r="B21" s="3" t="s">
        <v>116</v>
      </c>
      <c r="C21" s="4" t="s">
        <v>93</v>
      </c>
      <c r="D21" s="3">
        <v>29.5</v>
      </c>
      <c r="E21" s="4" t="s">
        <v>93</v>
      </c>
      <c r="F21" s="4" t="s">
        <v>93</v>
      </c>
      <c r="G21" s="4" t="s">
        <v>54</v>
      </c>
      <c r="H21" s="4" t="s">
        <v>94</v>
      </c>
      <c r="I21" s="4" t="s">
        <v>95</v>
      </c>
      <c r="J21" s="4" t="s">
        <v>96</v>
      </c>
      <c r="K21" s="4" t="s">
        <v>79</v>
      </c>
      <c r="L21" s="3" t="s">
        <v>44</v>
      </c>
      <c r="M21" s="3" t="s">
        <v>45</v>
      </c>
      <c r="N21" s="3" t="s">
        <v>45</v>
      </c>
      <c r="O21" s="3" t="s">
        <v>46</v>
      </c>
      <c r="P21" s="3" t="s">
        <v>47</v>
      </c>
      <c r="Q21" s="3" t="s">
        <v>48</v>
      </c>
      <c r="R21" s="3" t="s">
        <v>46</v>
      </c>
      <c r="S21" s="3" t="s">
        <v>80</v>
      </c>
      <c r="T21" s="3" t="s">
        <v>80</v>
      </c>
      <c r="U21" s="4" t="s">
        <v>79</v>
      </c>
      <c r="V21" s="5">
        <v>42824</v>
      </c>
      <c r="W21" s="5">
        <v>42825</v>
      </c>
      <c r="X21" s="3">
        <v>3751</v>
      </c>
      <c r="Y21" s="3" t="s">
        <v>63</v>
      </c>
      <c r="Z21" s="6">
        <v>3300</v>
      </c>
      <c r="AA21" s="6">
        <v>3300</v>
      </c>
      <c r="AB21" s="6">
        <v>0</v>
      </c>
      <c r="AC21" s="5">
        <v>42472</v>
      </c>
      <c r="AD21" s="7" t="s">
        <v>52</v>
      </c>
      <c r="AE21" s="7" t="s">
        <v>52</v>
      </c>
      <c r="AF21" s="7" t="s">
        <v>52</v>
      </c>
    </row>
    <row r="22" spans="1:32" ht="72" x14ac:dyDescent="0.25">
      <c r="A22" s="3">
        <v>2017</v>
      </c>
      <c r="B22" s="3" t="s">
        <v>116</v>
      </c>
      <c r="C22" s="4" t="s">
        <v>93</v>
      </c>
      <c r="D22" s="3">
        <v>29.5</v>
      </c>
      <c r="E22" s="4" t="s">
        <v>93</v>
      </c>
      <c r="F22" s="4" t="s">
        <v>93</v>
      </c>
      <c r="G22" s="4" t="s">
        <v>54</v>
      </c>
      <c r="H22" s="4" t="s">
        <v>94</v>
      </c>
      <c r="I22" s="4" t="s">
        <v>95</v>
      </c>
      <c r="J22" s="4" t="s">
        <v>96</v>
      </c>
      <c r="K22" s="4" t="s">
        <v>79</v>
      </c>
      <c r="L22" s="3" t="s">
        <v>44</v>
      </c>
      <c r="M22" s="3" t="s">
        <v>45</v>
      </c>
      <c r="N22" s="3" t="s">
        <v>45</v>
      </c>
      <c r="O22" s="3" t="s">
        <v>46</v>
      </c>
      <c r="P22" s="3" t="s">
        <v>47</v>
      </c>
      <c r="Q22" s="3" t="s">
        <v>48</v>
      </c>
      <c r="R22" s="3" t="s">
        <v>46</v>
      </c>
      <c r="S22" s="3" t="s">
        <v>80</v>
      </c>
      <c r="T22" s="3" t="s">
        <v>80</v>
      </c>
      <c r="U22" s="4" t="s">
        <v>79</v>
      </c>
      <c r="V22" s="5">
        <v>42824</v>
      </c>
      <c r="W22" s="5">
        <v>42825</v>
      </c>
      <c r="X22" s="3">
        <v>3711</v>
      </c>
      <c r="Y22" s="3" t="s">
        <v>51</v>
      </c>
      <c r="Z22" s="6">
        <v>5225</v>
      </c>
      <c r="AA22" s="6">
        <v>5225</v>
      </c>
      <c r="AB22" s="6">
        <v>0</v>
      </c>
      <c r="AC22" s="5">
        <v>42472</v>
      </c>
      <c r="AD22" s="7" t="s">
        <v>52</v>
      </c>
      <c r="AE22" s="7" t="s">
        <v>52</v>
      </c>
      <c r="AF22" s="7" t="s">
        <v>52</v>
      </c>
    </row>
    <row r="23" spans="1:32" ht="72" x14ac:dyDescent="0.25">
      <c r="A23" s="3">
        <v>2017</v>
      </c>
      <c r="B23" s="3" t="s">
        <v>116</v>
      </c>
      <c r="C23" s="4" t="s">
        <v>97</v>
      </c>
      <c r="D23" s="3">
        <v>29.5</v>
      </c>
      <c r="E23" s="4" t="s">
        <v>97</v>
      </c>
      <c r="F23" s="4" t="s">
        <v>97</v>
      </c>
      <c r="G23" s="4" t="s">
        <v>54</v>
      </c>
      <c r="H23" s="4" t="s">
        <v>98</v>
      </c>
      <c r="I23" s="4" t="s">
        <v>99</v>
      </c>
      <c r="J23" s="4" t="s">
        <v>100</v>
      </c>
      <c r="K23" s="4" t="s">
        <v>79</v>
      </c>
      <c r="L23" s="3" t="s">
        <v>44</v>
      </c>
      <c r="M23" s="3" t="s">
        <v>45</v>
      </c>
      <c r="N23" s="3" t="s">
        <v>45</v>
      </c>
      <c r="O23" s="3" t="s">
        <v>46</v>
      </c>
      <c r="P23" s="3" t="s">
        <v>47</v>
      </c>
      <c r="Q23" s="3" t="s">
        <v>48</v>
      </c>
      <c r="R23" s="3" t="s">
        <v>46</v>
      </c>
      <c r="S23" s="3" t="s">
        <v>80</v>
      </c>
      <c r="T23" s="3" t="s">
        <v>80</v>
      </c>
      <c r="U23" s="4" t="s">
        <v>79</v>
      </c>
      <c r="V23" s="5">
        <v>42824</v>
      </c>
      <c r="W23" s="5">
        <v>42825</v>
      </c>
      <c r="X23" s="3">
        <v>3751</v>
      </c>
      <c r="Y23" s="3" t="s">
        <v>63</v>
      </c>
      <c r="Z23" s="6">
        <v>3300</v>
      </c>
      <c r="AA23" s="6">
        <v>3300</v>
      </c>
      <c r="AB23" s="6">
        <v>0</v>
      </c>
      <c r="AC23" s="5">
        <v>42472</v>
      </c>
      <c r="AD23" s="7" t="s">
        <v>52</v>
      </c>
      <c r="AE23" s="7" t="s">
        <v>52</v>
      </c>
      <c r="AF23" s="7" t="s">
        <v>52</v>
      </c>
    </row>
    <row r="24" spans="1:32" ht="72" x14ac:dyDescent="0.25">
      <c r="A24" s="3">
        <v>2017</v>
      </c>
      <c r="B24" s="3" t="s">
        <v>116</v>
      </c>
      <c r="C24" s="4" t="s">
        <v>97</v>
      </c>
      <c r="D24" s="3">
        <v>29.5</v>
      </c>
      <c r="E24" s="4" t="s">
        <v>97</v>
      </c>
      <c r="F24" s="4" t="s">
        <v>97</v>
      </c>
      <c r="G24" s="4" t="s">
        <v>54</v>
      </c>
      <c r="H24" s="4" t="s">
        <v>98</v>
      </c>
      <c r="I24" s="4" t="s">
        <v>99</v>
      </c>
      <c r="J24" s="4" t="s">
        <v>100</v>
      </c>
      <c r="K24" s="4" t="s">
        <v>79</v>
      </c>
      <c r="L24" s="3" t="s">
        <v>44</v>
      </c>
      <c r="M24" s="3" t="s">
        <v>45</v>
      </c>
      <c r="N24" s="3" t="s">
        <v>45</v>
      </c>
      <c r="O24" s="3" t="s">
        <v>46</v>
      </c>
      <c r="P24" s="3" t="s">
        <v>47</v>
      </c>
      <c r="Q24" s="3" t="s">
        <v>48</v>
      </c>
      <c r="R24" s="3" t="s">
        <v>46</v>
      </c>
      <c r="S24" s="3" t="s">
        <v>80</v>
      </c>
      <c r="T24" s="3" t="s">
        <v>80</v>
      </c>
      <c r="U24" s="4" t="s">
        <v>79</v>
      </c>
      <c r="V24" s="5">
        <v>42824</v>
      </c>
      <c r="W24" s="5">
        <v>42825</v>
      </c>
      <c r="X24" s="3">
        <v>3711</v>
      </c>
      <c r="Y24" s="3" t="s">
        <v>51</v>
      </c>
      <c r="Z24" s="6">
        <v>4993</v>
      </c>
      <c r="AA24" s="6">
        <v>4993</v>
      </c>
      <c r="AB24" s="6">
        <v>0</v>
      </c>
      <c r="AC24" s="5">
        <v>42472</v>
      </c>
      <c r="AD24" s="7" t="s">
        <v>52</v>
      </c>
      <c r="AE24" s="7" t="s">
        <v>52</v>
      </c>
      <c r="AF24" s="7" t="s">
        <v>52</v>
      </c>
    </row>
    <row r="25" spans="1:32" ht="72" x14ac:dyDescent="0.25">
      <c r="A25" s="3">
        <v>2017</v>
      </c>
      <c r="B25" s="3" t="s">
        <v>116</v>
      </c>
      <c r="C25" s="4" t="s">
        <v>101</v>
      </c>
      <c r="D25" s="3">
        <v>43.5</v>
      </c>
      <c r="E25" s="4" t="s">
        <v>101</v>
      </c>
      <c r="F25" s="4" t="s">
        <v>101</v>
      </c>
      <c r="G25" s="4" t="s">
        <v>54</v>
      </c>
      <c r="H25" s="4" t="s">
        <v>102</v>
      </c>
      <c r="I25" s="4" t="s">
        <v>99</v>
      </c>
      <c r="J25" s="4" t="s">
        <v>103</v>
      </c>
      <c r="K25" s="4" t="s">
        <v>79</v>
      </c>
      <c r="L25" s="3" t="s">
        <v>44</v>
      </c>
      <c r="M25" s="3" t="s">
        <v>45</v>
      </c>
      <c r="N25" s="3" t="s">
        <v>45</v>
      </c>
      <c r="O25" s="3" t="s">
        <v>46</v>
      </c>
      <c r="P25" s="3" t="s">
        <v>47</v>
      </c>
      <c r="Q25" s="3" t="s">
        <v>48</v>
      </c>
      <c r="R25" s="3" t="s">
        <v>46</v>
      </c>
      <c r="S25" s="3" t="s">
        <v>80</v>
      </c>
      <c r="T25" s="3" t="s">
        <v>80</v>
      </c>
      <c r="U25" s="4" t="s">
        <v>79</v>
      </c>
      <c r="V25" s="5">
        <v>42824</v>
      </c>
      <c r="W25" s="5">
        <v>42825</v>
      </c>
      <c r="X25" s="3">
        <v>3751</v>
      </c>
      <c r="Y25" s="3" t="s">
        <v>63</v>
      </c>
      <c r="Z25" s="6">
        <v>3300</v>
      </c>
      <c r="AA25" s="6">
        <v>3300</v>
      </c>
      <c r="AB25" s="6">
        <v>0</v>
      </c>
      <c r="AC25" s="5">
        <v>42472</v>
      </c>
      <c r="AD25" s="7" t="s">
        <v>52</v>
      </c>
      <c r="AE25" s="7" t="s">
        <v>52</v>
      </c>
      <c r="AF25" s="7" t="s">
        <v>52</v>
      </c>
    </row>
    <row r="26" spans="1:32" ht="72" x14ac:dyDescent="0.25">
      <c r="A26" s="3">
        <v>2017</v>
      </c>
      <c r="B26" s="3" t="s">
        <v>116</v>
      </c>
      <c r="C26" s="4" t="s">
        <v>104</v>
      </c>
      <c r="D26" s="3" t="s">
        <v>45</v>
      </c>
      <c r="E26" s="4" t="s">
        <v>104</v>
      </c>
      <c r="F26" s="4" t="s">
        <v>104</v>
      </c>
      <c r="G26" s="4" t="s">
        <v>105</v>
      </c>
      <c r="H26" s="4" t="s">
        <v>106</v>
      </c>
      <c r="I26" s="4" t="s">
        <v>107</v>
      </c>
      <c r="J26" s="4" t="s">
        <v>108</v>
      </c>
      <c r="K26" s="4" t="s">
        <v>79</v>
      </c>
      <c r="L26" s="3" t="s">
        <v>44</v>
      </c>
      <c r="M26" s="3" t="s">
        <v>45</v>
      </c>
      <c r="N26" s="3" t="s">
        <v>45</v>
      </c>
      <c r="O26" s="3" t="s">
        <v>46</v>
      </c>
      <c r="P26" s="3" t="s">
        <v>47</v>
      </c>
      <c r="Q26" s="3" t="s">
        <v>48</v>
      </c>
      <c r="R26" s="3" t="s">
        <v>46</v>
      </c>
      <c r="S26" s="3" t="s">
        <v>80</v>
      </c>
      <c r="T26" s="3" t="s">
        <v>80</v>
      </c>
      <c r="U26" s="4" t="s">
        <v>79</v>
      </c>
      <c r="V26" s="5">
        <v>42824</v>
      </c>
      <c r="W26" s="5">
        <v>42825</v>
      </c>
      <c r="X26" s="3">
        <v>3711</v>
      </c>
      <c r="Y26" s="3" t="s">
        <v>51</v>
      </c>
      <c r="Z26" s="6">
        <v>4355</v>
      </c>
      <c r="AA26" s="6">
        <v>4355</v>
      </c>
      <c r="AB26" s="6">
        <v>0</v>
      </c>
      <c r="AC26" s="5">
        <v>42472</v>
      </c>
      <c r="AD26" s="7" t="s">
        <v>52</v>
      </c>
      <c r="AE26" s="7" t="s">
        <v>52</v>
      </c>
      <c r="AF26" s="7" t="s">
        <v>52</v>
      </c>
    </row>
    <row r="27" spans="1:32" ht="72" x14ac:dyDescent="0.25">
      <c r="A27" s="3">
        <v>2017</v>
      </c>
      <c r="B27" s="3" t="s">
        <v>116</v>
      </c>
      <c r="C27" s="4" t="s">
        <v>104</v>
      </c>
      <c r="D27" s="3" t="s">
        <v>45</v>
      </c>
      <c r="E27" s="4" t="s">
        <v>104</v>
      </c>
      <c r="F27" s="4" t="s">
        <v>104</v>
      </c>
      <c r="G27" s="4" t="s">
        <v>105</v>
      </c>
      <c r="H27" s="4" t="s">
        <v>106</v>
      </c>
      <c r="I27" s="4" t="s">
        <v>107</v>
      </c>
      <c r="J27" s="4" t="s">
        <v>108</v>
      </c>
      <c r="K27" s="4" t="s">
        <v>79</v>
      </c>
      <c r="L27" s="3" t="s">
        <v>44</v>
      </c>
      <c r="M27" s="3" t="s">
        <v>45</v>
      </c>
      <c r="N27" s="3" t="s">
        <v>45</v>
      </c>
      <c r="O27" s="3" t="s">
        <v>46</v>
      </c>
      <c r="P27" s="3" t="s">
        <v>47</v>
      </c>
      <c r="Q27" s="3" t="s">
        <v>48</v>
      </c>
      <c r="R27" s="3" t="s">
        <v>46</v>
      </c>
      <c r="S27" s="3" t="s">
        <v>80</v>
      </c>
      <c r="T27" s="3" t="s">
        <v>80</v>
      </c>
      <c r="U27" s="4" t="s">
        <v>79</v>
      </c>
      <c r="V27" s="5">
        <v>42824</v>
      </c>
      <c r="W27" s="5">
        <v>42825</v>
      </c>
      <c r="X27" s="3">
        <v>3751</v>
      </c>
      <c r="Y27" s="3" t="s">
        <v>63</v>
      </c>
      <c r="Z27" s="6">
        <v>4044.21</v>
      </c>
      <c r="AA27" s="6">
        <v>4044.21</v>
      </c>
      <c r="AB27" s="6">
        <v>0</v>
      </c>
      <c r="AC27" s="5">
        <v>42472</v>
      </c>
      <c r="AD27" s="7" t="s">
        <v>52</v>
      </c>
      <c r="AE27" s="7" t="s">
        <v>52</v>
      </c>
      <c r="AF27" s="7" t="s">
        <v>52</v>
      </c>
    </row>
    <row r="28" spans="1:32" ht="72" x14ac:dyDescent="0.25">
      <c r="A28" s="3">
        <v>2017</v>
      </c>
      <c r="B28" s="3" t="s">
        <v>116</v>
      </c>
      <c r="C28" s="4" t="s">
        <v>104</v>
      </c>
      <c r="D28" s="3" t="s">
        <v>45</v>
      </c>
      <c r="E28" s="4" t="s">
        <v>104</v>
      </c>
      <c r="F28" s="4" t="s">
        <v>104</v>
      </c>
      <c r="G28" s="4" t="s">
        <v>105</v>
      </c>
      <c r="H28" s="4" t="s">
        <v>109</v>
      </c>
      <c r="I28" s="4" t="s">
        <v>110</v>
      </c>
      <c r="J28" s="4" t="s">
        <v>111</v>
      </c>
      <c r="K28" s="4" t="s">
        <v>79</v>
      </c>
      <c r="L28" s="3" t="s">
        <v>44</v>
      </c>
      <c r="M28" s="3" t="s">
        <v>45</v>
      </c>
      <c r="N28" s="3" t="s">
        <v>45</v>
      </c>
      <c r="O28" s="3" t="s">
        <v>46</v>
      </c>
      <c r="P28" s="3" t="s">
        <v>47</v>
      </c>
      <c r="Q28" s="3" t="s">
        <v>48</v>
      </c>
      <c r="R28" s="3" t="s">
        <v>46</v>
      </c>
      <c r="S28" s="3" t="s">
        <v>80</v>
      </c>
      <c r="T28" s="3" t="s">
        <v>80</v>
      </c>
      <c r="U28" s="4" t="s">
        <v>79</v>
      </c>
      <c r="V28" s="5">
        <v>42824</v>
      </c>
      <c r="W28" s="5">
        <v>42825</v>
      </c>
      <c r="X28" s="3">
        <v>3711</v>
      </c>
      <c r="Y28" s="3" t="s">
        <v>51</v>
      </c>
      <c r="Z28" s="6">
        <v>7648</v>
      </c>
      <c r="AA28" s="6">
        <v>7648</v>
      </c>
      <c r="AB28" s="6">
        <v>0</v>
      </c>
      <c r="AC28" s="5">
        <v>42472</v>
      </c>
      <c r="AD28" s="7" t="s">
        <v>52</v>
      </c>
      <c r="AE28" s="7" t="s">
        <v>52</v>
      </c>
      <c r="AF28" s="7" t="s">
        <v>52</v>
      </c>
    </row>
    <row r="29" spans="1:32" ht="72" x14ac:dyDescent="0.25">
      <c r="A29" s="3">
        <v>2017</v>
      </c>
      <c r="B29" s="3" t="s">
        <v>116</v>
      </c>
      <c r="C29" s="4" t="s">
        <v>104</v>
      </c>
      <c r="D29" s="3" t="s">
        <v>45</v>
      </c>
      <c r="E29" s="4" t="s">
        <v>104</v>
      </c>
      <c r="F29" s="4" t="s">
        <v>104</v>
      </c>
      <c r="G29" s="4" t="s">
        <v>105</v>
      </c>
      <c r="H29" s="4" t="s">
        <v>109</v>
      </c>
      <c r="I29" s="4" t="s">
        <v>110</v>
      </c>
      <c r="J29" s="4" t="s">
        <v>111</v>
      </c>
      <c r="K29" s="4" t="s">
        <v>79</v>
      </c>
      <c r="L29" s="3" t="s">
        <v>44</v>
      </c>
      <c r="M29" s="3" t="s">
        <v>45</v>
      </c>
      <c r="N29" s="3" t="s">
        <v>45</v>
      </c>
      <c r="O29" s="3" t="s">
        <v>46</v>
      </c>
      <c r="P29" s="3" t="s">
        <v>47</v>
      </c>
      <c r="Q29" s="3" t="s">
        <v>48</v>
      </c>
      <c r="R29" s="3" t="s">
        <v>46</v>
      </c>
      <c r="S29" s="3" t="s">
        <v>80</v>
      </c>
      <c r="T29" s="3" t="s">
        <v>80</v>
      </c>
      <c r="U29" s="4" t="s">
        <v>79</v>
      </c>
      <c r="V29" s="5">
        <v>42824</v>
      </c>
      <c r="W29" s="5">
        <v>42825</v>
      </c>
      <c r="X29" s="3">
        <v>3751</v>
      </c>
      <c r="Y29" s="3" t="s">
        <v>63</v>
      </c>
      <c r="Z29" s="6">
        <v>2500</v>
      </c>
      <c r="AA29" s="6">
        <v>2500</v>
      </c>
      <c r="AB29" s="6">
        <v>0</v>
      </c>
      <c r="AC29" s="5">
        <v>42472</v>
      </c>
      <c r="AD29" s="7" t="s">
        <v>52</v>
      </c>
      <c r="AE29" s="7" t="s">
        <v>52</v>
      </c>
      <c r="AF29" s="7" t="s">
        <v>52</v>
      </c>
    </row>
    <row r="30" spans="1:3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</row>
    <row r="31" spans="1:3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Y31" s="9"/>
      <c r="Z31" s="9"/>
      <c r="AA31" s="9"/>
      <c r="AB31" s="9"/>
      <c r="AC31" s="9"/>
      <c r="AD31" s="9"/>
      <c r="AE31" s="9"/>
      <c r="AF31" s="9"/>
    </row>
    <row r="32" spans="1:3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Y32" s="9"/>
      <c r="Z32" s="9"/>
      <c r="AA32" s="9"/>
      <c r="AB32" s="9"/>
      <c r="AC32" s="9"/>
      <c r="AD32" s="9"/>
      <c r="AE32" s="9"/>
      <c r="AF32" s="9"/>
    </row>
    <row r="33" spans="1:3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9"/>
      <c r="Z33" s="9"/>
      <c r="AA33" s="9"/>
      <c r="AB33" s="9"/>
      <c r="AC33" s="9"/>
      <c r="AD33" s="9"/>
      <c r="AE33" s="9"/>
      <c r="AF33" s="9"/>
    </row>
    <row r="34" spans="1:32" x14ac:dyDescent="0.25">
      <c r="A34" s="10" t="s">
        <v>112</v>
      </c>
    </row>
    <row r="35" spans="1:32" x14ac:dyDescent="0.25">
      <c r="A35" s="10" t="s">
        <v>113</v>
      </c>
    </row>
    <row r="36" spans="1:32" x14ac:dyDescent="0.25">
      <c r="A36" s="10" t="s">
        <v>117</v>
      </c>
    </row>
    <row r="37" spans="1:32" x14ac:dyDescent="0.25">
      <c r="A37" s="10" t="s">
        <v>118</v>
      </c>
    </row>
  </sheetData>
  <mergeCells count="32"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E5" r:id="rId2"/>
    <hyperlink ref="AD9" r:id="rId3"/>
    <hyperlink ref="AE9" r:id="rId4"/>
    <hyperlink ref="AD11" r:id="rId5"/>
    <hyperlink ref="AE11" r:id="rId6"/>
    <hyperlink ref="AD13" r:id="rId7"/>
    <hyperlink ref="AE13" r:id="rId8"/>
    <hyperlink ref="AF5" r:id="rId9"/>
    <hyperlink ref="AF6:AF29" r:id="rId10" display="LINK"/>
    <hyperlink ref="AD6:AD8" r:id="rId11" display="LINK"/>
    <hyperlink ref="AD10" r:id="rId12"/>
    <hyperlink ref="AD12" r:id="rId13"/>
    <hyperlink ref="AD14" r:id="rId14"/>
    <hyperlink ref="AD15" r:id="rId15"/>
    <hyperlink ref="AD17" r:id="rId16"/>
    <hyperlink ref="AD19" r:id="rId17"/>
    <hyperlink ref="AD16" r:id="rId18"/>
    <hyperlink ref="AD18" r:id="rId19"/>
    <hyperlink ref="AD20" r:id="rId20"/>
    <hyperlink ref="AD21" r:id="rId21"/>
    <hyperlink ref="AD22" r:id="rId22"/>
    <hyperlink ref="AD24" r:id="rId23"/>
    <hyperlink ref="AD23" r:id="rId24"/>
    <hyperlink ref="AD25" r:id="rId25"/>
    <hyperlink ref="AD26" r:id="rId26"/>
    <hyperlink ref="AD27" r:id="rId27"/>
    <hyperlink ref="AD28" r:id="rId28"/>
    <hyperlink ref="AD29" r:id="rId29"/>
    <hyperlink ref="AE14:AE29" r:id="rId30" display="LINK"/>
    <hyperlink ref="AE10" r:id="rId31"/>
    <hyperlink ref="AE12" r:id="rId32"/>
    <hyperlink ref="AE6:AE8" r:id="rId33" display="LINK"/>
  </hyperlinks>
  <pageMargins left="0.7" right="0.7" top="0.75" bottom="0.75" header="0.3" footer="0.3"/>
  <pageSetup orientation="portrait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Y4" workbookViewId="0">
      <selection activeCell="AE19" sqref="AE19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34.5703125" customWidth="1"/>
    <col min="12" max="12" width="13.5703125" customWidth="1"/>
    <col min="13" max="13" width="27.42578125" customWidth="1"/>
    <col min="14" max="14" width="16" customWidth="1"/>
    <col min="21" max="21" width="36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4" t="s">
        <v>0</v>
      </c>
      <c r="H1" s="24"/>
      <c r="I1" s="24"/>
      <c r="J1" s="24"/>
      <c r="K1" s="24"/>
      <c r="L1" s="24"/>
      <c r="M1" s="24"/>
    </row>
    <row r="2" spans="1:32" ht="55.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6" t="s">
        <v>8</v>
      </c>
      <c r="I2" s="26"/>
      <c r="J2" s="26"/>
      <c r="K2" s="22" t="s">
        <v>9</v>
      </c>
      <c r="L2" s="22" t="s">
        <v>10</v>
      </c>
      <c r="M2" s="22" t="s">
        <v>11</v>
      </c>
      <c r="N2" s="22" t="s">
        <v>12</v>
      </c>
      <c r="O2" s="26" t="s">
        <v>13</v>
      </c>
      <c r="P2" s="26"/>
      <c r="Q2" s="26"/>
      <c r="R2" s="26"/>
      <c r="S2" s="26"/>
      <c r="T2" s="26"/>
      <c r="U2" s="26"/>
      <c r="V2" s="26"/>
      <c r="W2" s="27"/>
      <c r="X2" s="28" t="s">
        <v>14</v>
      </c>
      <c r="Y2" s="28"/>
      <c r="Z2" s="28"/>
      <c r="AA2" s="28"/>
      <c r="AB2" s="28"/>
      <c r="AC2" s="28" t="s">
        <v>15</v>
      </c>
      <c r="AD2" s="28"/>
      <c r="AE2" s="28"/>
      <c r="AF2" s="28"/>
    </row>
    <row r="3" spans="1:32" ht="31.5" customHeight="1" x14ac:dyDescent="0.25">
      <c r="A3" s="25"/>
      <c r="B3" s="25"/>
      <c r="C3" s="25"/>
      <c r="D3" s="25"/>
      <c r="E3" s="25"/>
      <c r="F3" s="25"/>
      <c r="G3" s="25"/>
      <c r="H3" s="26" t="s">
        <v>16</v>
      </c>
      <c r="I3" s="26" t="s">
        <v>17</v>
      </c>
      <c r="J3" s="26" t="s">
        <v>18</v>
      </c>
      <c r="K3" s="25"/>
      <c r="L3" s="25"/>
      <c r="M3" s="25"/>
      <c r="N3" s="25"/>
      <c r="O3" s="26" t="s">
        <v>19</v>
      </c>
      <c r="P3" s="26"/>
      <c r="Q3" s="26"/>
      <c r="R3" s="26" t="s">
        <v>20</v>
      </c>
      <c r="S3" s="26"/>
      <c r="T3" s="26"/>
      <c r="U3" s="22" t="s">
        <v>21</v>
      </c>
      <c r="V3" s="26" t="s">
        <v>22</v>
      </c>
      <c r="W3" s="27"/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6" t="s">
        <v>29</v>
      </c>
      <c r="AE3" s="26" t="s">
        <v>30</v>
      </c>
      <c r="AF3" s="26" t="s">
        <v>31</v>
      </c>
    </row>
    <row r="4" spans="1:32" ht="42" customHeight="1" x14ac:dyDescent="0.25">
      <c r="A4" s="23"/>
      <c r="B4" s="23"/>
      <c r="C4" s="23"/>
      <c r="D4" s="23"/>
      <c r="E4" s="23"/>
      <c r="F4" s="23"/>
      <c r="G4" s="23"/>
      <c r="H4" s="26"/>
      <c r="I4" s="26"/>
      <c r="J4" s="26"/>
      <c r="K4" s="23"/>
      <c r="L4" s="23"/>
      <c r="M4" s="23"/>
      <c r="N4" s="23"/>
      <c r="O4" s="1" t="s">
        <v>32</v>
      </c>
      <c r="P4" s="1" t="s">
        <v>33</v>
      </c>
      <c r="Q4" s="1" t="s">
        <v>34</v>
      </c>
      <c r="R4" s="1" t="s">
        <v>32</v>
      </c>
      <c r="S4" s="1" t="s">
        <v>33</v>
      </c>
      <c r="T4" s="1" t="s">
        <v>34</v>
      </c>
      <c r="U4" s="25"/>
      <c r="V4" s="1" t="s">
        <v>35</v>
      </c>
      <c r="W4" s="2" t="s">
        <v>36</v>
      </c>
      <c r="X4" s="23"/>
      <c r="Y4" s="23"/>
      <c r="Z4" s="23"/>
      <c r="AA4" s="23"/>
      <c r="AB4" s="23"/>
      <c r="AC4" s="23"/>
      <c r="AD4" s="26"/>
      <c r="AE4" s="26"/>
      <c r="AF4" s="26"/>
    </row>
    <row r="5" spans="1:32" x14ac:dyDescent="0.25">
      <c r="A5" s="31">
        <v>2016</v>
      </c>
      <c r="B5" s="31" t="s">
        <v>119</v>
      </c>
      <c r="C5" s="31" t="s">
        <v>120</v>
      </c>
      <c r="D5" s="31">
        <v>48.5</v>
      </c>
      <c r="E5" s="31" t="s">
        <v>121</v>
      </c>
      <c r="F5" s="31" t="s">
        <v>122</v>
      </c>
      <c r="G5" s="31" t="s">
        <v>39</v>
      </c>
      <c r="H5" s="31" t="s">
        <v>40</v>
      </c>
      <c r="I5" s="31" t="s">
        <v>41</v>
      </c>
      <c r="J5" s="31" t="s">
        <v>42</v>
      </c>
      <c r="K5" s="31" t="s">
        <v>123</v>
      </c>
      <c r="L5" s="31" t="s">
        <v>70</v>
      </c>
      <c r="M5" s="31">
        <v>1</v>
      </c>
      <c r="N5" s="33">
        <f>+Z5+Z6</f>
        <v>27112.29</v>
      </c>
      <c r="O5" s="31" t="s">
        <v>124</v>
      </c>
      <c r="P5" s="31" t="s">
        <v>125</v>
      </c>
      <c r="Q5" s="31" t="s">
        <v>48</v>
      </c>
      <c r="R5" s="31" t="s">
        <v>71</v>
      </c>
      <c r="S5" s="31" t="s">
        <v>72</v>
      </c>
      <c r="T5" s="31" t="s">
        <v>73</v>
      </c>
      <c r="U5" s="31" t="s">
        <v>123</v>
      </c>
      <c r="V5" s="29">
        <v>42466</v>
      </c>
      <c r="W5" s="29">
        <v>42468</v>
      </c>
      <c r="X5" s="11">
        <v>3761</v>
      </c>
      <c r="Y5" s="11" t="s">
        <v>126</v>
      </c>
      <c r="Z5" s="12">
        <f>4412.5+5295+882.5+7060+1058.29</f>
        <v>18708.29</v>
      </c>
      <c r="AA5" s="12">
        <f>4412.5+5295+882.5+7060+1058.29</f>
        <v>18708.29</v>
      </c>
      <c r="AB5" s="12">
        <v>0</v>
      </c>
      <c r="AC5" s="13">
        <v>42464</v>
      </c>
      <c r="AD5" s="7" t="s">
        <v>52</v>
      </c>
      <c r="AE5" s="7" t="s">
        <v>52</v>
      </c>
      <c r="AF5" s="7" t="s">
        <v>52</v>
      </c>
    </row>
    <row r="6" spans="1:32" ht="30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4"/>
      <c r="O6" s="32"/>
      <c r="P6" s="32"/>
      <c r="Q6" s="32"/>
      <c r="R6" s="32"/>
      <c r="S6" s="32"/>
      <c r="T6" s="32"/>
      <c r="U6" s="32"/>
      <c r="V6" s="30"/>
      <c r="W6" s="30"/>
      <c r="X6" s="11">
        <v>3712</v>
      </c>
      <c r="Y6" s="11" t="s">
        <v>127</v>
      </c>
      <c r="Z6" s="12">
        <f>8104+300</f>
        <v>8404</v>
      </c>
      <c r="AA6" s="12">
        <f>+Z6</f>
        <v>8404</v>
      </c>
      <c r="AB6" s="12">
        <v>0</v>
      </c>
      <c r="AC6" s="13">
        <v>42464</v>
      </c>
      <c r="AD6" s="7" t="s">
        <v>52</v>
      </c>
      <c r="AE6" s="7" t="s">
        <v>52</v>
      </c>
      <c r="AF6" s="7" t="s">
        <v>52</v>
      </c>
    </row>
    <row r="7" spans="1:32" x14ac:dyDescent="0.25">
      <c r="A7" s="31">
        <v>2016</v>
      </c>
      <c r="B7" s="31" t="s">
        <v>119</v>
      </c>
      <c r="C7" s="31" t="s">
        <v>128</v>
      </c>
      <c r="D7" s="31">
        <v>39.5</v>
      </c>
      <c r="E7" s="31" t="s">
        <v>129</v>
      </c>
      <c r="F7" s="31" t="s">
        <v>129</v>
      </c>
      <c r="G7" s="31" t="s">
        <v>39</v>
      </c>
      <c r="H7" s="31" t="s">
        <v>130</v>
      </c>
      <c r="I7" s="31" t="s">
        <v>131</v>
      </c>
      <c r="J7" s="31" t="s">
        <v>132</v>
      </c>
      <c r="K7" s="31" t="s">
        <v>123</v>
      </c>
      <c r="L7" s="31" t="s">
        <v>70</v>
      </c>
      <c r="M7" s="31">
        <v>1</v>
      </c>
      <c r="N7" s="33">
        <f>+Z7+Z8</f>
        <v>22594.78</v>
      </c>
      <c r="O7" s="31" t="s">
        <v>124</v>
      </c>
      <c r="P7" s="31" t="s">
        <v>125</v>
      </c>
      <c r="Q7" s="31" t="s">
        <v>48</v>
      </c>
      <c r="R7" s="31" t="s">
        <v>71</v>
      </c>
      <c r="S7" s="31" t="s">
        <v>72</v>
      </c>
      <c r="T7" s="31" t="s">
        <v>73</v>
      </c>
      <c r="U7" s="35" t="s">
        <v>123</v>
      </c>
      <c r="V7" s="29">
        <v>42466</v>
      </c>
      <c r="W7" s="29">
        <v>42468</v>
      </c>
      <c r="X7" s="11">
        <v>3761</v>
      </c>
      <c r="Y7" s="11" t="s">
        <v>126</v>
      </c>
      <c r="Z7" s="14">
        <f>10734.38+2206.43+1129.6+120.37</f>
        <v>14190.78</v>
      </c>
      <c r="AA7" s="12">
        <f t="shared" ref="AA7:AA17" si="0">+Z7</f>
        <v>14190.78</v>
      </c>
      <c r="AB7" s="12">
        <v>0</v>
      </c>
      <c r="AC7" s="13">
        <v>42464</v>
      </c>
      <c r="AD7" s="7" t="s">
        <v>52</v>
      </c>
      <c r="AE7" s="7" t="s">
        <v>52</v>
      </c>
      <c r="AF7" s="7" t="s">
        <v>52</v>
      </c>
    </row>
    <row r="8" spans="1:32" ht="30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4"/>
      <c r="O8" s="32"/>
      <c r="P8" s="32"/>
      <c r="Q8" s="32"/>
      <c r="R8" s="32"/>
      <c r="S8" s="32"/>
      <c r="T8" s="32"/>
      <c r="U8" s="36"/>
      <c r="V8" s="30"/>
      <c r="W8" s="30"/>
      <c r="X8" s="11">
        <v>3712</v>
      </c>
      <c r="Y8" s="11" t="s">
        <v>127</v>
      </c>
      <c r="Z8" s="14">
        <f>8104+300</f>
        <v>8404</v>
      </c>
      <c r="AA8" s="12">
        <f t="shared" si="0"/>
        <v>8404</v>
      </c>
      <c r="AB8" s="12">
        <v>0</v>
      </c>
      <c r="AC8" s="13">
        <v>42464</v>
      </c>
      <c r="AD8" s="7" t="s">
        <v>52</v>
      </c>
      <c r="AE8" s="7" t="s">
        <v>52</v>
      </c>
      <c r="AF8" s="7" t="s">
        <v>52</v>
      </c>
    </row>
    <row r="9" spans="1:32" x14ac:dyDescent="0.25">
      <c r="A9" s="31">
        <v>2016</v>
      </c>
      <c r="B9" s="31" t="s">
        <v>119</v>
      </c>
      <c r="C9" s="31" t="s">
        <v>120</v>
      </c>
      <c r="D9" s="31">
        <v>48.5</v>
      </c>
      <c r="E9" s="31" t="s">
        <v>121</v>
      </c>
      <c r="F9" s="31" t="s">
        <v>122</v>
      </c>
      <c r="G9" s="31" t="s">
        <v>39</v>
      </c>
      <c r="H9" s="31" t="s">
        <v>40</v>
      </c>
      <c r="I9" s="31" t="s">
        <v>41</v>
      </c>
      <c r="J9" s="31" t="s">
        <v>42</v>
      </c>
      <c r="K9" s="31" t="s">
        <v>133</v>
      </c>
      <c r="L9" s="31" t="s">
        <v>44</v>
      </c>
      <c r="M9" s="31">
        <v>1</v>
      </c>
      <c r="N9" s="33">
        <f>+Z9+Z10</f>
        <v>8825</v>
      </c>
      <c r="O9" s="31" t="s">
        <v>124</v>
      </c>
      <c r="P9" s="31" t="s">
        <v>125</v>
      </c>
      <c r="Q9" s="31" t="s">
        <v>48</v>
      </c>
      <c r="R9" s="31" t="s">
        <v>124</v>
      </c>
      <c r="S9" s="31" t="s">
        <v>49</v>
      </c>
      <c r="T9" s="31" t="s">
        <v>50</v>
      </c>
      <c r="U9" s="31" t="s">
        <v>133</v>
      </c>
      <c r="V9" s="37">
        <v>42487</v>
      </c>
      <c r="W9" s="37">
        <v>42487</v>
      </c>
      <c r="X9" s="11">
        <v>3751</v>
      </c>
      <c r="Y9" s="11" t="s">
        <v>134</v>
      </c>
      <c r="Z9" s="12">
        <v>1129</v>
      </c>
      <c r="AA9" s="12">
        <f t="shared" si="0"/>
        <v>1129</v>
      </c>
      <c r="AB9" s="12">
        <v>0</v>
      </c>
      <c r="AC9" s="15">
        <v>42487</v>
      </c>
      <c r="AD9" s="7" t="s">
        <v>52</v>
      </c>
      <c r="AE9" s="7" t="s">
        <v>52</v>
      </c>
      <c r="AF9" s="7" t="s">
        <v>52</v>
      </c>
    </row>
    <row r="10" spans="1:32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8"/>
      <c r="W10" s="38"/>
      <c r="X10" s="11">
        <v>3711</v>
      </c>
      <c r="Y10" s="11" t="s">
        <v>135</v>
      </c>
      <c r="Z10" s="12">
        <f>7396+300</f>
        <v>7696</v>
      </c>
      <c r="AA10" s="12">
        <f t="shared" si="0"/>
        <v>7696</v>
      </c>
      <c r="AB10" s="12">
        <v>0</v>
      </c>
      <c r="AC10" s="15">
        <v>42487</v>
      </c>
      <c r="AD10" s="7" t="s">
        <v>52</v>
      </c>
      <c r="AE10" s="7" t="s">
        <v>52</v>
      </c>
      <c r="AF10" s="7" t="s">
        <v>52</v>
      </c>
    </row>
    <row r="11" spans="1:32" x14ac:dyDescent="0.25">
      <c r="A11" s="31">
        <v>2016</v>
      </c>
      <c r="B11" s="31" t="s">
        <v>119</v>
      </c>
      <c r="C11" s="31" t="s">
        <v>136</v>
      </c>
      <c r="D11" s="31">
        <v>47.5</v>
      </c>
      <c r="E11" s="31" t="s">
        <v>136</v>
      </c>
      <c r="F11" s="31" t="s">
        <v>122</v>
      </c>
      <c r="G11" s="31" t="s">
        <v>39</v>
      </c>
      <c r="H11" s="31" t="s">
        <v>55</v>
      </c>
      <c r="I11" s="31" t="s">
        <v>56</v>
      </c>
      <c r="J11" s="31" t="s">
        <v>57</v>
      </c>
      <c r="K11" s="31" t="s">
        <v>133</v>
      </c>
      <c r="L11" s="31" t="s">
        <v>44</v>
      </c>
      <c r="M11" s="31">
        <v>1</v>
      </c>
      <c r="N11" s="33">
        <f>+Z11+Z12</f>
        <v>9133</v>
      </c>
      <c r="O11" s="31" t="s">
        <v>124</v>
      </c>
      <c r="P11" s="31" t="s">
        <v>125</v>
      </c>
      <c r="Q11" s="31" t="s">
        <v>48</v>
      </c>
      <c r="R11" s="31" t="s">
        <v>124</v>
      </c>
      <c r="S11" s="31" t="s">
        <v>49</v>
      </c>
      <c r="T11" s="31" t="s">
        <v>50</v>
      </c>
      <c r="U11" s="31" t="s">
        <v>133</v>
      </c>
      <c r="V11" s="29">
        <v>42487</v>
      </c>
      <c r="W11" s="29">
        <v>42488</v>
      </c>
      <c r="X11" s="16">
        <v>3751</v>
      </c>
      <c r="Y11" s="16" t="s">
        <v>134</v>
      </c>
      <c r="Z11" s="14">
        <v>1129</v>
      </c>
      <c r="AA11" s="14">
        <f t="shared" si="0"/>
        <v>1129</v>
      </c>
      <c r="AB11" s="12">
        <v>0</v>
      </c>
      <c r="AC11" s="15">
        <v>42487</v>
      </c>
      <c r="AD11" s="7" t="s">
        <v>52</v>
      </c>
      <c r="AE11" s="7" t="s">
        <v>52</v>
      </c>
      <c r="AF11" s="7" t="s">
        <v>52</v>
      </c>
    </row>
    <row r="12" spans="1:3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4"/>
      <c r="O12" s="32"/>
      <c r="P12" s="32"/>
      <c r="Q12" s="32"/>
      <c r="R12" s="32"/>
      <c r="S12" s="32"/>
      <c r="T12" s="32"/>
      <c r="U12" s="32"/>
      <c r="V12" s="30"/>
      <c r="W12" s="30"/>
      <c r="X12" s="16">
        <v>3711</v>
      </c>
      <c r="Y12" s="16" t="s">
        <v>135</v>
      </c>
      <c r="Z12" s="14">
        <f>7704+300</f>
        <v>8004</v>
      </c>
      <c r="AA12" s="14">
        <f t="shared" si="0"/>
        <v>8004</v>
      </c>
      <c r="AB12" s="12">
        <v>0</v>
      </c>
      <c r="AC12" s="15">
        <v>42487</v>
      </c>
      <c r="AD12" s="7" t="s">
        <v>52</v>
      </c>
      <c r="AE12" s="7" t="s">
        <v>52</v>
      </c>
      <c r="AF12" s="7" t="s">
        <v>52</v>
      </c>
    </row>
    <row r="13" spans="1:32" ht="30" x14ac:dyDescent="0.25">
      <c r="A13" s="11">
        <v>2016</v>
      </c>
      <c r="B13" s="11" t="s">
        <v>119</v>
      </c>
      <c r="C13" s="11" t="s">
        <v>128</v>
      </c>
      <c r="D13" s="11">
        <v>39.5</v>
      </c>
      <c r="E13" s="11" t="s">
        <v>129</v>
      </c>
      <c r="F13" s="11" t="s">
        <v>129</v>
      </c>
      <c r="G13" s="11" t="s">
        <v>39</v>
      </c>
      <c r="H13" s="11" t="s">
        <v>130</v>
      </c>
      <c r="I13" s="11" t="s">
        <v>131</v>
      </c>
      <c r="J13" s="11" t="s">
        <v>132</v>
      </c>
      <c r="K13" s="11" t="s">
        <v>133</v>
      </c>
      <c r="L13" s="17" t="s">
        <v>44</v>
      </c>
      <c r="M13" s="11">
        <v>1</v>
      </c>
      <c r="N13" s="18">
        <f>+Z13</f>
        <v>7076</v>
      </c>
      <c r="O13" s="11" t="s">
        <v>124</v>
      </c>
      <c r="P13" s="11" t="s">
        <v>125</v>
      </c>
      <c r="Q13" s="11" t="s">
        <v>48</v>
      </c>
      <c r="R13" s="11" t="s">
        <v>124</v>
      </c>
      <c r="S13" s="11" t="s">
        <v>49</v>
      </c>
      <c r="T13" s="11" t="s">
        <v>50</v>
      </c>
      <c r="U13" s="11" t="s">
        <v>133</v>
      </c>
      <c r="V13" s="19">
        <v>42487</v>
      </c>
      <c r="W13" s="20">
        <v>42488</v>
      </c>
      <c r="X13" s="16">
        <v>3711</v>
      </c>
      <c r="Y13" s="16" t="s">
        <v>135</v>
      </c>
      <c r="Z13" s="14">
        <f>6776+300</f>
        <v>7076</v>
      </c>
      <c r="AA13" s="14">
        <f t="shared" si="0"/>
        <v>7076</v>
      </c>
      <c r="AB13" s="12">
        <v>0</v>
      </c>
      <c r="AC13" s="15">
        <v>42487</v>
      </c>
      <c r="AD13" s="7" t="s">
        <v>52</v>
      </c>
      <c r="AE13" s="7" t="s">
        <v>52</v>
      </c>
      <c r="AF13" s="7" t="s">
        <v>52</v>
      </c>
    </row>
    <row r="14" spans="1:32" x14ac:dyDescent="0.25">
      <c r="A14" s="31">
        <v>2016</v>
      </c>
      <c r="B14" s="31" t="s">
        <v>119</v>
      </c>
      <c r="C14" s="31" t="s">
        <v>58</v>
      </c>
      <c r="D14" s="31">
        <v>25.5</v>
      </c>
      <c r="E14" s="31" t="s">
        <v>58</v>
      </c>
      <c r="F14" s="31" t="s">
        <v>58</v>
      </c>
      <c r="G14" s="31" t="s">
        <v>59</v>
      </c>
      <c r="H14" s="31" t="s">
        <v>60</v>
      </c>
      <c r="I14" s="31" t="s">
        <v>61</v>
      </c>
      <c r="J14" s="31" t="s">
        <v>62</v>
      </c>
      <c r="K14" s="31" t="s">
        <v>133</v>
      </c>
      <c r="L14" s="31" t="s">
        <v>44</v>
      </c>
      <c r="M14" s="31">
        <v>1</v>
      </c>
      <c r="N14" s="33">
        <f>+Z14+Z15</f>
        <v>7725</v>
      </c>
      <c r="O14" s="31" t="s">
        <v>124</v>
      </c>
      <c r="P14" s="31" t="s">
        <v>125</v>
      </c>
      <c r="Q14" s="31" t="s">
        <v>48</v>
      </c>
      <c r="R14" s="31" t="s">
        <v>124</v>
      </c>
      <c r="S14" s="31" t="s">
        <v>49</v>
      </c>
      <c r="T14" s="31" t="s">
        <v>50</v>
      </c>
      <c r="U14" s="31" t="s">
        <v>133</v>
      </c>
      <c r="V14" s="29">
        <v>42487</v>
      </c>
      <c r="W14" s="29">
        <v>42488</v>
      </c>
      <c r="X14" s="16">
        <v>3751</v>
      </c>
      <c r="Y14" s="16" t="s">
        <v>134</v>
      </c>
      <c r="Z14" s="14">
        <v>881</v>
      </c>
      <c r="AA14" s="14">
        <f t="shared" si="0"/>
        <v>881</v>
      </c>
      <c r="AB14" s="12">
        <v>0</v>
      </c>
      <c r="AC14" s="15">
        <v>42487</v>
      </c>
      <c r="AD14" s="7" t="s">
        <v>52</v>
      </c>
      <c r="AE14" s="7" t="s">
        <v>52</v>
      </c>
      <c r="AF14" s="7" t="s">
        <v>52</v>
      </c>
    </row>
    <row r="15" spans="1:3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4"/>
      <c r="O15" s="32"/>
      <c r="P15" s="32"/>
      <c r="Q15" s="32"/>
      <c r="R15" s="32"/>
      <c r="S15" s="32"/>
      <c r="T15" s="32"/>
      <c r="U15" s="32"/>
      <c r="V15" s="30"/>
      <c r="W15" s="30"/>
      <c r="X15" s="21">
        <v>3711</v>
      </c>
      <c r="Y15" s="16" t="s">
        <v>135</v>
      </c>
      <c r="Z15" s="14">
        <f>6544+300</f>
        <v>6844</v>
      </c>
      <c r="AA15" s="14">
        <f t="shared" si="0"/>
        <v>6844</v>
      </c>
      <c r="AB15" s="12">
        <v>0</v>
      </c>
      <c r="AC15" s="15">
        <v>42487</v>
      </c>
      <c r="AD15" s="7" t="s">
        <v>52</v>
      </c>
      <c r="AE15" s="7" t="s">
        <v>52</v>
      </c>
      <c r="AF15" s="7" t="s">
        <v>52</v>
      </c>
    </row>
    <row r="16" spans="1:32" ht="39" customHeight="1" x14ac:dyDescent="0.25">
      <c r="A16" s="31">
        <v>2016</v>
      </c>
      <c r="B16" s="31" t="s">
        <v>119</v>
      </c>
      <c r="C16" s="31" t="s">
        <v>120</v>
      </c>
      <c r="D16" s="31">
        <v>48.5</v>
      </c>
      <c r="E16" s="31" t="s">
        <v>121</v>
      </c>
      <c r="F16" s="31" t="s">
        <v>122</v>
      </c>
      <c r="G16" s="31" t="s">
        <v>39</v>
      </c>
      <c r="H16" s="31" t="s">
        <v>40</v>
      </c>
      <c r="I16" s="31" t="s">
        <v>41</v>
      </c>
      <c r="J16" s="31" t="s">
        <v>42</v>
      </c>
      <c r="K16" s="31" t="s">
        <v>137</v>
      </c>
      <c r="L16" s="31" t="s">
        <v>70</v>
      </c>
      <c r="M16" s="31">
        <v>1</v>
      </c>
      <c r="N16" s="33">
        <f>+Z16+Z17</f>
        <v>147329.47999999998</v>
      </c>
      <c r="O16" s="31" t="s">
        <v>124</v>
      </c>
      <c r="P16" s="31" t="s">
        <v>125</v>
      </c>
      <c r="Q16" s="31" t="s">
        <v>48</v>
      </c>
      <c r="R16" s="31" t="s">
        <v>138</v>
      </c>
      <c r="S16" s="31" t="s">
        <v>139</v>
      </c>
      <c r="T16" s="31" t="s">
        <v>140</v>
      </c>
      <c r="U16" s="31" t="s">
        <v>137</v>
      </c>
      <c r="V16" s="29">
        <v>42517</v>
      </c>
      <c r="W16" s="29">
        <v>42523</v>
      </c>
      <c r="X16" s="16">
        <v>3712</v>
      </c>
      <c r="Y16" s="11" t="s">
        <v>141</v>
      </c>
      <c r="Z16" s="14">
        <v>113917</v>
      </c>
      <c r="AA16" s="14">
        <f t="shared" si="0"/>
        <v>113917</v>
      </c>
      <c r="AB16" s="12">
        <v>0</v>
      </c>
      <c r="AC16" s="15">
        <v>42517</v>
      </c>
      <c r="AD16" s="7" t="s">
        <v>52</v>
      </c>
      <c r="AE16" s="7" t="s">
        <v>52</v>
      </c>
      <c r="AF16" s="7" t="s">
        <v>52</v>
      </c>
    </row>
    <row r="17" spans="1:32" ht="39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0"/>
      <c r="W17" s="30"/>
      <c r="X17" s="16">
        <v>3761</v>
      </c>
      <c r="Y17" s="11" t="s">
        <v>142</v>
      </c>
      <c r="Z17" s="14">
        <f>21257.48+3039+6685+2431</f>
        <v>33412.479999999996</v>
      </c>
      <c r="AA17" s="14">
        <f t="shared" si="0"/>
        <v>33412.479999999996</v>
      </c>
      <c r="AB17" s="12">
        <v>0</v>
      </c>
      <c r="AC17" s="15">
        <v>42517</v>
      </c>
      <c r="AD17" s="7" t="s">
        <v>52</v>
      </c>
      <c r="AE17" s="7" t="s">
        <v>52</v>
      </c>
      <c r="AF17" s="7" t="s">
        <v>52</v>
      </c>
    </row>
    <row r="18" spans="1:3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Y18" s="9"/>
      <c r="Z18" s="9"/>
      <c r="AA18" s="9"/>
      <c r="AB18" s="9"/>
      <c r="AC18" s="9"/>
      <c r="AD18" s="9"/>
      <c r="AE18" s="9"/>
      <c r="AF18" s="9"/>
    </row>
    <row r="19" spans="1:3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10" t="s">
        <v>112</v>
      </c>
    </row>
    <row r="24" spans="1:32" x14ac:dyDescent="0.25">
      <c r="A24" s="10" t="s">
        <v>113</v>
      </c>
    </row>
    <row r="25" spans="1:32" x14ac:dyDescent="0.25">
      <c r="A25" s="10" t="s">
        <v>143</v>
      </c>
    </row>
    <row r="26" spans="1:32" x14ac:dyDescent="0.25">
      <c r="A26" s="10" t="s">
        <v>144</v>
      </c>
    </row>
  </sheetData>
  <mergeCells count="170">
    <mergeCell ref="V16:V17"/>
    <mergeCell ref="W16:W17"/>
    <mergeCell ref="L16:L17"/>
    <mergeCell ref="M16:M17"/>
    <mergeCell ref="N16:N17"/>
    <mergeCell ref="O16:O17"/>
    <mergeCell ref="P16:P17"/>
    <mergeCell ref="Q16:Q17"/>
    <mergeCell ref="J16:J17"/>
    <mergeCell ref="K16:K17"/>
    <mergeCell ref="S14:S15"/>
    <mergeCell ref="T14:T15"/>
    <mergeCell ref="U14:U15"/>
    <mergeCell ref="F14:F15"/>
    <mergeCell ref="R16:R17"/>
    <mergeCell ref="S16:S17"/>
    <mergeCell ref="T16:T17"/>
    <mergeCell ref="U16:U17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V11:V12"/>
    <mergeCell ref="W11:W12"/>
    <mergeCell ref="L11:L12"/>
    <mergeCell ref="M11:M12"/>
    <mergeCell ref="N11:N12"/>
    <mergeCell ref="O11:O12"/>
    <mergeCell ref="P11:P12"/>
    <mergeCell ref="Q11:Q12"/>
    <mergeCell ref="V14:V15"/>
    <mergeCell ref="W14:W15"/>
    <mergeCell ref="Q14:Q15"/>
    <mergeCell ref="R14:R15"/>
    <mergeCell ref="J11:J12"/>
    <mergeCell ref="K11:K12"/>
    <mergeCell ref="S9:S10"/>
    <mergeCell ref="T9:T10"/>
    <mergeCell ref="U9:U10"/>
    <mergeCell ref="F9:F10"/>
    <mergeCell ref="R11:R12"/>
    <mergeCell ref="S11:S12"/>
    <mergeCell ref="T11:T12"/>
    <mergeCell ref="U11:U12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11:F12"/>
    <mergeCell ref="G11:G12"/>
    <mergeCell ref="H11:H12"/>
    <mergeCell ref="I11:I12"/>
    <mergeCell ref="V7:V8"/>
    <mergeCell ref="W7:W8"/>
    <mergeCell ref="L7:L8"/>
    <mergeCell ref="M7:M8"/>
    <mergeCell ref="N7:N8"/>
    <mergeCell ref="O7:O8"/>
    <mergeCell ref="P7:P8"/>
    <mergeCell ref="Q7:Q8"/>
    <mergeCell ref="V9:V10"/>
    <mergeCell ref="W9:W10"/>
    <mergeCell ref="Q9:Q10"/>
    <mergeCell ref="R9:R10"/>
    <mergeCell ref="F7:F8"/>
    <mergeCell ref="G7:G8"/>
    <mergeCell ref="H7:H8"/>
    <mergeCell ref="I7:I8"/>
    <mergeCell ref="J7:J8"/>
    <mergeCell ref="K7:K8"/>
    <mergeCell ref="S5:S6"/>
    <mergeCell ref="T5:T6"/>
    <mergeCell ref="U5:U6"/>
    <mergeCell ref="F5:F6"/>
    <mergeCell ref="R7:R8"/>
    <mergeCell ref="S7:S8"/>
    <mergeCell ref="T7:T8"/>
    <mergeCell ref="U7:U8"/>
    <mergeCell ref="V5:V6"/>
    <mergeCell ref="W5:W6"/>
    <mergeCell ref="A7:A8"/>
    <mergeCell ref="B7:B8"/>
    <mergeCell ref="C7:C8"/>
    <mergeCell ref="D7:D8"/>
    <mergeCell ref="E7:E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F5" r:id="rId2"/>
    <hyperlink ref="AD9" r:id="rId3"/>
    <hyperlink ref="AD16" r:id="rId4"/>
    <hyperlink ref="AE16" r:id="rId5"/>
    <hyperlink ref="AD6:AD8" r:id="rId6" display="LINK"/>
    <hyperlink ref="AE5" r:id="rId7"/>
    <hyperlink ref="AE6:AE8" r:id="rId8" display="LINK"/>
    <hyperlink ref="AD10:AD15" r:id="rId9" display="LINK"/>
    <hyperlink ref="AE9" r:id="rId10"/>
    <hyperlink ref="AE10:AE15" r:id="rId11" display="LINK"/>
    <hyperlink ref="AD17" r:id="rId12"/>
    <hyperlink ref="AE17" r:id="rId13"/>
    <hyperlink ref="AF6:AF17" r:id="rId14" display="LINK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opLeftCell="AA4" workbookViewId="0">
      <selection activeCell="AB30" sqref="AB30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34.5703125" customWidth="1"/>
    <col min="12" max="12" width="13.5703125" customWidth="1"/>
    <col min="13" max="13" width="27.42578125" customWidth="1"/>
    <col min="14" max="14" width="16" customWidth="1"/>
    <col min="21" max="21" width="36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4" t="s">
        <v>0</v>
      </c>
      <c r="H1" s="24"/>
      <c r="I1" s="24"/>
      <c r="J1" s="24"/>
      <c r="K1" s="24"/>
      <c r="L1" s="24"/>
      <c r="M1" s="24"/>
    </row>
    <row r="2" spans="1:32" ht="55.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6" t="s">
        <v>8</v>
      </c>
      <c r="I2" s="26"/>
      <c r="J2" s="26"/>
      <c r="K2" s="22" t="s">
        <v>9</v>
      </c>
      <c r="L2" s="22" t="s">
        <v>10</v>
      </c>
      <c r="M2" s="22" t="s">
        <v>11</v>
      </c>
      <c r="N2" s="22" t="s">
        <v>12</v>
      </c>
      <c r="O2" s="26" t="s">
        <v>13</v>
      </c>
      <c r="P2" s="26"/>
      <c r="Q2" s="26"/>
      <c r="R2" s="26"/>
      <c r="S2" s="26"/>
      <c r="T2" s="26"/>
      <c r="U2" s="26"/>
      <c r="V2" s="26"/>
      <c r="W2" s="27"/>
      <c r="X2" s="28" t="s">
        <v>14</v>
      </c>
      <c r="Y2" s="28"/>
      <c r="Z2" s="28"/>
      <c r="AA2" s="28"/>
      <c r="AB2" s="28"/>
      <c r="AC2" s="28" t="s">
        <v>15</v>
      </c>
      <c r="AD2" s="28"/>
      <c r="AE2" s="28"/>
      <c r="AF2" s="28"/>
    </row>
    <row r="3" spans="1:32" ht="31.5" customHeight="1" x14ac:dyDescent="0.25">
      <c r="A3" s="25"/>
      <c r="B3" s="25"/>
      <c r="C3" s="25"/>
      <c r="D3" s="25"/>
      <c r="E3" s="25"/>
      <c r="F3" s="25"/>
      <c r="G3" s="25"/>
      <c r="H3" s="26" t="s">
        <v>16</v>
      </c>
      <c r="I3" s="26" t="s">
        <v>17</v>
      </c>
      <c r="J3" s="26" t="s">
        <v>18</v>
      </c>
      <c r="K3" s="25"/>
      <c r="L3" s="25"/>
      <c r="M3" s="25"/>
      <c r="N3" s="25"/>
      <c r="O3" s="26" t="s">
        <v>19</v>
      </c>
      <c r="P3" s="26"/>
      <c r="Q3" s="26"/>
      <c r="R3" s="26" t="s">
        <v>20</v>
      </c>
      <c r="S3" s="26"/>
      <c r="T3" s="26"/>
      <c r="U3" s="22" t="s">
        <v>21</v>
      </c>
      <c r="V3" s="26" t="s">
        <v>22</v>
      </c>
      <c r="W3" s="27"/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6" t="s">
        <v>29</v>
      </c>
      <c r="AE3" s="26" t="s">
        <v>30</v>
      </c>
      <c r="AF3" s="26" t="s">
        <v>31</v>
      </c>
    </row>
    <row r="4" spans="1:32" ht="42" customHeight="1" x14ac:dyDescent="0.25">
      <c r="A4" s="23"/>
      <c r="B4" s="23"/>
      <c r="C4" s="23"/>
      <c r="D4" s="23"/>
      <c r="E4" s="23"/>
      <c r="F4" s="23"/>
      <c r="G4" s="23"/>
      <c r="H4" s="26"/>
      <c r="I4" s="26"/>
      <c r="J4" s="26"/>
      <c r="K4" s="23"/>
      <c r="L4" s="23"/>
      <c r="M4" s="23"/>
      <c r="N4" s="23"/>
      <c r="O4" s="1" t="s">
        <v>32</v>
      </c>
      <c r="P4" s="1" t="s">
        <v>33</v>
      </c>
      <c r="Q4" s="1" t="s">
        <v>34</v>
      </c>
      <c r="R4" s="1" t="s">
        <v>32</v>
      </c>
      <c r="S4" s="1" t="s">
        <v>33</v>
      </c>
      <c r="T4" s="1" t="s">
        <v>34</v>
      </c>
      <c r="U4" s="25"/>
      <c r="V4" s="1" t="s">
        <v>35</v>
      </c>
      <c r="W4" s="2" t="s">
        <v>36</v>
      </c>
      <c r="X4" s="23"/>
      <c r="Y4" s="23"/>
      <c r="Z4" s="23"/>
      <c r="AA4" s="23"/>
      <c r="AB4" s="23"/>
      <c r="AC4" s="23"/>
      <c r="AD4" s="26"/>
      <c r="AE4" s="26"/>
      <c r="AF4" s="26"/>
    </row>
    <row r="5" spans="1:32" x14ac:dyDescent="0.25">
      <c r="A5" s="31">
        <v>2016</v>
      </c>
      <c r="B5" s="31" t="s">
        <v>145</v>
      </c>
      <c r="C5" s="31" t="s">
        <v>120</v>
      </c>
      <c r="D5" s="31">
        <v>48.5</v>
      </c>
      <c r="E5" s="31" t="s">
        <v>121</v>
      </c>
      <c r="F5" s="31" t="s">
        <v>122</v>
      </c>
      <c r="G5" s="31" t="s">
        <v>39</v>
      </c>
      <c r="H5" s="31" t="s">
        <v>40</v>
      </c>
      <c r="I5" s="31" t="s">
        <v>41</v>
      </c>
      <c r="J5" s="31" t="s">
        <v>42</v>
      </c>
      <c r="K5" s="31" t="s">
        <v>123</v>
      </c>
      <c r="L5" s="31" t="s">
        <v>70</v>
      </c>
      <c r="M5" s="31">
        <v>1</v>
      </c>
      <c r="N5" s="33">
        <f>+Z5+Z6</f>
        <v>27112.29</v>
      </c>
      <c r="O5" s="31" t="s">
        <v>124</v>
      </c>
      <c r="P5" s="31" t="s">
        <v>125</v>
      </c>
      <c r="Q5" s="31" t="s">
        <v>48</v>
      </c>
      <c r="R5" s="31" t="s">
        <v>71</v>
      </c>
      <c r="S5" s="31" t="s">
        <v>72</v>
      </c>
      <c r="T5" s="31" t="s">
        <v>73</v>
      </c>
      <c r="U5" s="31" t="s">
        <v>123</v>
      </c>
      <c r="V5" s="29">
        <v>42466</v>
      </c>
      <c r="W5" s="29">
        <v>42468</v>
      </c>
      <c r="X5" s="11">
        <v>3761</v>
      </c>
      <c r="Y5" s="11" t="s">
        <v>126</v>
      </c>
      <c r="Z5" s="12">
        <f>4412.5+5295+882.5+7060+1058.29</f>
        <v>18708.29</v>
      </c>
      <c r="AA5" s="12">
        <f>4412.5+5295+882.5+7060+1058.29</f>
        <v>18708.29</v>
      </c>
      <c r="AB5" s="12">
        <v>0</v>
      </c>
      <c r="AC5" s="13">
        <v>42464</v>
      </c>
      <c r="AD5" s="7" t="s">
        <v>52</v>
      </c>
      <c r="AE5" s="7" t="s">
        <v>52</v>
      </c>
      <c r="AF5" s="7" t="s">
        <v>52</v>
      </c>
    </row>
    <row r="6" spans="1:32" ht="30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4"/>
      <c r="O6" s="32"/>
      <c r="P6" s="32"/>
      <c r="Q6" s="32"/>
      <c r="R6" s="32"/>
      <c r="S6" s="32"/>
      <c r="T6" s="32"/>
      <c r="U6" s="32"/>
      <c r="V6" s="30"/>
      <c r="W6" s="30"/>
      <c r="X6" s="11">
        <v>3712</v>
      </c>
      <c r="Y6" s="11" t="s">
        <v>127</v>
      </c>
      <c r="Z6" s="12">
        <f>8104+300</f>
        <v>8404</v>
      </c>
      <c r="AA6" s="12">
        <f>+Z6</f>
        <v>8404</v>
      </c>
      <c r="AB6" s="12">
        <v>0</v>
      </c>
      <c r="AC6" s="13">
        <v>42464</v>
      </c>
      <c r="AD6" s="7" t="s">
        <v>52</v>
      </c>
      <c r="AE6" s="7" t="s">
        <v>52</v>
      </c>
      <c r="AF6" s="7" t="s">
        <v>52</v>
      </c>
    </row>
    <row r="7" spans="1:32" x14ac:dyDescent="0.25">
      <c r="A7" s="31">
        <v>2016</v>
      </c>
      <c r="B7" s="31" t="s">
        <v>145</v>
      </c>
      <c r="C7" s="31" t="s">
        <v>128</v>
      </c>
      <c r="D7" s="31">
        <v>39.5</v>
      </c>
      <c r="E7" s="31" t="s">
        <v>129</v>
      </c>
      <c r="F7" s="31" t="s">
        <v>129</v>
      </c>
      <c r="G7" s="31" t="s">
        <v>39</v>
      </c>
      <c r="H7" s="31" t="s">
        <v>130</v>
      </c>
      <c r="I7" s="31" t="s">
        <v>131</v>
      </c>
      <c r="J7" s="31" t="s">
        <v>132</v>
      </c>
      <c r="K7" s="31" t="s">
        <v>123</v>
      </c>
      <c r="L7" s="31" t="s">
        <v>70</v>
      </c>
      <c r="M7" s="31">
        <v>1</v>
      </c>
      <c r="N7" s="33">
        <f>+Z7+Z8</f>
        <v>22594.78</v>
      </c>
      <c r="O7" s="31" t="s">
        <v>124</v>
      </c>
      <c r="P7" s="31" t="s">
        <v>125</v>
      </c>
      <c r="Q7" s="31" t="s">
        <v>48</v>
      </c>
      <c r="R7" s="31" t="s">
        <v>71</v>
      </c>
      <c r="S7" s="31" t="s">
        <v>72</v>
      </c>
      <c r="T7" s="31" t="s">
        <v>73</v>
      </c>
      <c r="U7" s="35" t="s">
        <v>123</v>
      </c>
      <c r="V7" s="29">
        <v>42466</v>
      </c>
      <c r="W7" s="29">
        <v>42468</v>
      </c>
      <c r="X7" s="11">
        <v>3761</v>
      </c>
      <c r="Y7" s="11" t="s">
        <v>126</v>
      </c>
      <c r="Z7" s="14">
        <f>10734.38+2206.43+1129.6+120.37</f>
        <v>14190.78</v>
      </c>
      <c r="AA7" s="12">
        <f t="shared" ref="AA7:AA19" si="0">+Z7</f>
        <v>14190.78</v>
      </c>
      <c r="AB7" s="12">
        <v>0</v>
      </c>
      <c r="AC7" s="13">
        <v>42464</v>
      </c>
      <c r="AD7" s="7" t="s">
        <v>52</v>
      </c>
      <c r="AE7" s="7" t="s">
        <v>52</v>
      </c>
      <c r="AF7" s="7" t="s">
        <v>52</v>
      </c>
    </row>
    <row r="8" spans="1:32" ht="30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4"/>
      <c r="O8" s="32"/>
      <c r="P8" s="32"/>
      <c r="Q8" s="32"/>
      <c r="R8" s="32"/>
      <c r="S8" s="32"/>
      <c r="T8" s="32"/>
      <c r="U8" s="36"/>
      <c r="V8" s="30"/>
      <c r="W8" s="30"/>
      <c r="X8" s="11">
        <v>3712</v>
      </c>
      <c r="Y8" s="11" t="s">
        <v>127</v>
      </c>
      <c r="Z8" s="14">
        <f>8104+300</f>
        <v>8404</v>
      </c>
      <c r="AA8" s="12">
        <f t="shared" si="0"/>
        <v>8404</v>
      </c>
      <c r="AB8" s="12">
        <v>0</v>
      </c>
      <c r="AC8" s="13">
        <v>42464</v>
      </c>
      <c r="AD8" s="7" t="s">
        <v>52</v>
      </c>
      <c r="AE8" s="7" t="s">
        <v>52</v>
      </c>
      <c r="AF8" s="7" t="s">
        <v>52</v>
      </c>
    </row>
    <row r="9" spans="1:32" x14ac:dyDescent="0.25">
      <c r="A9" s="31">
        <v>2016</v>
      </c>
      <c r="B9" s="31" t="s">
        <v>145</v>
      </c>
      <c r="C9" s="31" t="s">
        <v>120</v>
      </c>
      <c r="D9" s="31">
        <v>48.5</v>
      </c>
      <c r="E9" s="31" t="s">
        <v>121</v>
      </c>
      <c r="F9" s="31" t="s">
        <v>122</v>
      </c>
      <c r="G9" s="31" t="s">
        <v>39</v>
      </c>
      <c r="H9" s="31" t="s">
        <v>40</v>
      </c>
      <c r="I9" s="31" t="s">
        <v>41</v>
      </c>
      <c r="J9" s="31" t="s">
        <v>42</v>
      </c>
      <c r="K9" s="31" t="s">
        <v>133</v>
      </c>
      <c r="L9" s="31" t="s">
        <v>44</v>
      </c>
      <c r="M9" s="31">
        <v>1</v>
      </c>
      <c r="N9" s="33">
        <f>+Z9+Z10</f>
        <v>8825</v>
      </c>
      <c r="O9" s="31" t="s">
        <v>124</v>
      </c>
      <c r="P9" s="31" t="s">
        <v>125</v>
      </c>
      <c r="Q9" s="31" t="s">
        <v>48</v>
      </c>
      <c r="R9" s="31" t="s">
        <v>124</v>
      </c>
      <c r="S9" s="31" t="s">
        <v>49</v>
      </c>
      <c r="T9" s="31" t="s">
        <v>50</v>
      </c>
      <c r="U9" s="31" t="s">
        <v>133</v>
      </c>
      <c r="V9" s="37">
        <v>42487</v>
      </c>
      <c r="W9" s="37">
        <v>42487</v>
      </c>
      <c r="X9" s="11">
        <v>3751</v>
      </c>
      <c r="Y9" s="11" t="s">
        <v>134</v>
      </c>
      <c r="Z9" s="12">
        <v>1129</v>
      </c>
      <c r="AA9" s="12">
        <f t="shared" si="0"/>
        <v>1129</v>
      </c>
      <c r="AB9" s="12">
        <v>0</v>
      </c>
      <c r="AC9" s="15">
        <v>42487</v>
      </c>
      <c r="AD9" s="7" t="s">
        <v>52</v>
      </c>
      <c r="AE9" s="7" t="s">
        <v>52</v>
      </c>
      <c r="AF9" s="7" t="s">
        <v>52</v>
      </c>
    </row>
    <row r="10" spans="1:32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8"/>
      <c r="W10" s="38"/>
      <c r="X10" s="11">
        <v>3711</v>
      </c>
      <c r="Y10" s="11" t="s">
        <v>135</v>
      </c>
      <c r="Z10" s="12">
        <f>7396+300</f>
        <v>7696</v>
      </c>
      <c r="AA10" s="12">
        <f t="shared" si="0"/>
        <v>7696</v>
      </c>
      <c r="AB10" s="12">
        <v>0</v>
      </c>
      <c r="AC10" s="15">
        <v>42487</v>
      </c>
      <c r="AD10" s="7" t="s">
        <v>52</v>
      </c>
      <c r="AE10" s="7" t="s">
        <v>52</v>
      </c>
      <c r="AF10" s="7" t="s">
        <v>52</v>
      </c>
    </row>
    <row r="11" spans="1:32" x14ac:dyDescent="0.25">
      <c r="A11" s="31">
        <v>2016</v>
      </c>
      <c r="B11" s="31" t="s">
        <v>145</v>
      </c>
      <c r="C11" s="31" t="s">
        <v>136</v>
      </c>
      <c r="D11" s="31">
        <v>47.5</v>
      </c>
      <c r="E11" s="31" t="s">
        <v>136</v>
      </c>
      <c r="F11" s="31" t="s">
        <v>122</v>
      </c>
      <c r="G11" s="31" t="s">
        <v>39</v>
      </c>
      <c r="H11" s="31" t="s">
        <v>55</v>
      </c>
      <c r="I11" s="31" t="s">
        <v>56</v>
      </c>
      <c r="J11" s="31" t="s">
        <v>57</v>
      </c>
      <c r="K11" s="31" t="s">
        <v>133</v>
      </c>
      <c r="L11" s="31" t="s">
        <v>44</v>
      </c>
      <c r="M11" s="31">
        <v>1</v>
      </c>
      <c r="N11" s="33">
        <f>+Z11+Z12</f>
        <v>9133</v>
      </c>
      <c r="O11" s="31" t="s">
        <v>124</v>
      </c>
      <c r="P11" s="31" t="s">
        <v>125</v>
      </c>
      <c r="Q11" s="31" t="s">
        <v>48</v>
      </c>
      <c r="R11" s="31" t="s">
        <v>124</v>
      </c>
      <c r="S11" s="31" t="s">
        <v>49</v>
      </c>
      <c r="T11" s="31" t="s">
        <v>50</v>
      </c>
      <c r="U11" s="31" t="s">
        <v>133</v>
      </c>
      <c r="V11" s="29">
        <v>42487</v>
      </c>
      <c r="W11" s="29">
        <v>42488</v>
      </c>
      <c r="X11" s="16">
        <v>3751</v>
      </c>
      <c r="Y11" s="16" t="s">
        <v>134</v>
      </c>
      <c r="Z11" s="14">
        <v>1129</v>
      </c>
      <c r="AA11" s="14">
        <f t="shared" si="0"/>
        <v>1129</v>
      </c>
      <c r="AB11" s="12">
        <v>0</v>
      </c>
      <c r="AC11" s="15">
        <v>42487</v>
      </c>
      <c r="AD11" s="7" t="s">
        <v>52</v>
      </c>
      <c r="AE11" s="7" t="s">
        <v>52</v>
      </c>
      <c r="AF11" s="7" t="s">
        <v>52</v>
      </c>
    </row>
    <row r="12" spans="1:3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4"/>
      <c r="O12" s="32"/>
      <c r="P12" s="32"/>
      <c r="Q12" s="32"/>
      <c r="R12" s="32"/>
      <c r="S12" s="32"/>
      <c r="T12" s="32"/>
      <c r="U12" s="32"/>
      <c r="V12" s="30"/>
      <c r="W12" s="30"/>
      <c r="X12" s="16">
        <v>3711</v>
      </c>
      <c r="Y12" s="16" t="s">
        <v>135</v>
      </c>
      <c r="Z12" s="14">
        <f>7704+300</f>
        <v>8004</v>
      </c>
      <c r="AA12" s="14">
        <f t="shared" si="0"/>
        <v>8004</v>
      </c>
      <c r="AB12" s="12">
        <v>0</v>
      </c>
      <c r="AC12" s="15">
        <v>42487</v>
      </c>
      <c r="AD12" s="7" t="s">
        <v>52</v>
      </c>
      <c r="AE12" s="7" t="s">
        <v>52</v>
      </c>
      <c r="AF12" s="7" t="s">
        <v>52</v>
      </c>
    </row>
    <row r="13" spans="1:32" ht="30" x14ac:dyDescent="0.25">
      <c r="A13" s="11">
        <v>2016</v>
      </c>
      <c r="B13" s="11" t="s">
        <v>145</v>
      </c>
      <c r="C13" s="11" t="s">
        <v>128</v>
      </c>
      <c r="D13" s="11">
        <v>39.5</v>
      </c>
      <c r="E13" s="11" t="s">
        <v>129</v>
      </c>
      <c r="F13" s="11" t="s">
        <v>129</v>
      </c>
      <c r="G13" s="11" t="s">
        <v>39</v>
      </c>
      <c r="H13" s="11" t="s">
        <v>130</v>
      </c>
      <c r="I13" s="11" t="s">
        <v>131</v>
      </c>
      <c r="J13" s="11" t="s">
        <v>132</v>
      </c>
      <c r="K13" s="11" t="s">
        <v>133</v>
      </c>
      <c r="L13" s="17" t="s">
        <v>44</v>
      </c>
      <c r="M13" s="11">
        <v>1</v>
      </c>
      <c r="N13" s="18">
        <f>+Z13</f>
        <v>7076</v>
      </c>
      <c r="O13" s="11" t="s">
        <v>124</v>
      </c>
      <c r="P13" s="11" t="s">
        <v>125</v>
      </c>
      <c r="Q13" s="11" t="s">
        <v>48</v>
      </c>
      <c r="R13" s="11" t="s">
        <v>124</v>
      </c>
      <c r="S13" s="11" t="s">
        <v>49</v>
      </c>
      <c r="T13" s="11" t="s">
        <v>50</v>
      </c>
      <c r="U13" s="11" t="s">
        <v>133</v>
      </c>
      <c r="V13" s="19">
        <v>42487</v>
      </c>
      <c r="W13" s="20">
        <v>42488</v>
      </c>
      <c r="X13" s="16">
        <v>3711</v>
      </c>
      <c r="Y13" s="16" t="s">
        <v>135</v>
      </c>
      <c r="Z13" s="14">
        <f>6776+300</f>
        <v>7076</v>
      </c>
      <c r="AA13" s="14">
        <f t="shared" si="0"/>
        <v>7076</v>
      </c>
      <c r="AB13" s="12">
        <v>0</v>
      </c>
      <c r="AC13" s="15">
        <v>42487</v>
      </c>
      <c r="AD13" s="7" t="s">
        <v>52</v>
      </c>
      <c r="AE13" s="7" t="s">
        <v>52</v>
      </c>
      <c r="AF13" s="7" t="s">
        <v>52</v>
      </c>
    </row>
    <row r="14" spans="1:32" x14ac:dyDescent="0.25">
      <c r="A14" s="31">
        <v>2016</v>
      </c>
      <c r="B14" s="31" t="s">
        <v>145</v>
      </c>
      <c r="C14" s="31" t="s">
        <v>58</v>
      </c>
      <c r="D14" s="31">
        <v>25.5</v>
      </c>
      <c r="E14" s="31" t="s">
        <v>58</v>
      </c>
      <c r="F14" s="31" t="s">
        <v>58</v>
      </c>
      <c r="G14" s="31" t="s">
        <v>59</v>
      </c>
      <c r="H14" s="31" t="s">
        <v>60</v>
      </c>
      <c r="I14" s="31" t="s">
        <v>61</v>
      </c>
      <c r="J14" s="31" t="s">
        <v>62</v>
      </c>
      <c r="K14" s="31" t="s">
        <v>133</v>
      </c>
      <c r="L14" s="31" t="s">
        <v>44</v>
      </c>
      <c r="M14" s="31">
        <v>1</v>
      </c>
      <c r="N14" s="33">
        <f>+Z14+Z15</f>
        <v>7725</v>
      </c>
      <c r="O14" s="31" t="s">
        <v>124</v>
      </c>
      <c r="P14" s="31" t="s">
        <v>125</v>
      </c>
      <c r="Q14" s="31" t="s">
        <v>48</v>
      </c>
      <c r="R14" s="31" t="s">
        <v>124</v>
      </c>
      <c r="S14" s="31" t="s">
        <v>49</v>
      </c>
      <c r="T14" s="31" t="s">
        <v>50</v>
      </c>
      <c r="U14" s="31" t="s">
        <v>133</v>
      </c>
      <c r="V14" s="29">
        <v>42487</v>
      </c>
      <c r="W14" s="29">
        <v>42488</v>
      </c>
      <c r="X14" s="16">
        <v>3751</v>
      </c>
      <c r="Y14" s="16" t="s">
        <v>134</v>
      </c>
      <c r="Z14" s="14">
        <v>881</v>
      </c>
      <c r="AA14" s="14">
        <f t="shared" si="0"/>
        <v>881</v>
      </c>
      <c r="AB14" s="12">
        <v>0</v>
      </c>
      <c r="AC14" s="15">
        <v>42487</v>
      </c>
      <c r="AD14" s="7" t="s">
        <v>52</v>
      </c>
      <c r="AE14" s="7" t="s">
        <v>52</v>
      </c>
      <c r="AF14" s="7" t="s">
        <v>52</v>
      </c>
    </row>
    <row r="15" spans="1:3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4"/>
      <c r="O15" s="32"/>
      <c r="P15" s="32"/>
      <c r="Q15" s="32"/>
      <c r="R15" s="32"/>
      <c r="S15" s="32"/>
      <c r="T15" s="32"/>
      <c r="U15" s="32"/>
      <c r="V15" s="30"/>
      <c r="W15" s="30"/>
      <c r="X15" s="21">
        <v>3711</v>
      </c>
      <c r="Y15" s="16" t="s">
        <v>135</v>
      </c>
      <c r="Z15" s="14">
        <f>6544+300</f>
        <v>6844</v>
      </c>
      <c r="AA15" s="14">
        <f t="shared" si="0"/>
        <v>6844</v>
      </c>
      <c r="AB15" s="12">
        <v>0</v>
      </c>
      <c r="AC15" s="15">
        <v>42487</v>
      </c>
      <c r="AD15" s="7" t="s">
        <v>52</v>
      </c>
      <c r="AE15" s="7" t="s">
        <v>52</v>
      </c>
      <c r="AF15" s="7" t="s">
        <v>52</v>
      </c>
    </row>
    <row r="16" spans="1:32" ht="39" customHeight="1" x14ac:dyDescent="0.25">
      <c r="A16" s="31">
        <v>2016</v>
      </c>
      <c r="B16" s="31" t="s">
        <v>145</v>
      </c>
      <c r="C16" s="31" t="s">
        <v>120</v>
      </c>
      <c r="D16" s="31">
        <v>48.5</v>
      </c>
      <c r="E16" s="31" t="s">
        <v>121</v>
      </c>
      <c r="F16" s="31" t="s">
        <v>122</v>
      </c>
      <c r="G16" s="31" t="s">
        <v>39</v>
      </c>
      <c r="H16" s="31" t="s">
        <v>40</v>
      </c>
      <c r="I16" s="31" t="s">
        <v>41</v>
      </c>
      <c r="J16" s="31" t="s">
        <v>42</v>
      </c>
      <c r="K16" s="31" t="s">
        <v>137</v>
      </c>
      <c r="L16" s="31" t="s">
        <v>70</v>
      </c>
      <c r="M16" s="31">
        <v>1</v>
      </c>
      <c r="N16" s="33">
        <f>+Z16+Z17</f>
        <v>147329.47999999998</v>
      </c>
      <c r="O16" s="31" t="s">
        <v>124</v>
      </c>
      <c r="P16" s="31" t="s">
        <v>125</v>
      </c>
      <c r="Q16" s="31" t="s">
        <v>48</v>
      </c>
      <c r="R16" s="31" t="s">
        <v>138</v>
      </c>
      <c r="S16" s="31" t="s">
        <v>139</v>
      </c>
      <c r="T16" s="31" t="s">
        <v>140</v>
      </c>
      <c r="U16" s="31" t="s">
        <v>137</v>
      </c>
      <c r="V16" s="29">
        <v>42517</v>
      </c>
      <c r="W16" s="29">
        <v>42523</v>
      </c>
      <c r="X16" s="16">
        <v>3712</v>
      </c>
      <c r="Y16" s="11" t="s">
        <v>141</v>
      </c>
      <c r="Z16" s="14">
        <v>113917</v>
      </c>
      <c r="AA16" s="14">
        <f t="shared" si="0"/>
        <v>113917</v>
      </c>
      <c r="AB16" s="12">
        <v>0</v>
      </c>
      <c r="AC16" s="15">
        <v>42517</v>
      </c>
      <c r="AD16" s="7" t="s">
        <v>52</v>
      </c>
      <c r="AE16" s="7" t="s">
        <v>52</v>
      </c>
      <c r="AF16" s="7" t="s">
        <v>52</v>
      </c>
    </row>
    <row r="17" spans="1:32" ht="39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0"/>
      <c r="W17" s="30"/>
      <c r="X17" s="16">
        <v>3761</v>
      </c>
      <c r="Y17" s="11" t="s">
        <v>142</v>
      </c>
      <c r="Z17" s="14">
        <f>21257.48+3039+6685+2431</f>
        <v>33412.479999999996</v>
      </c>
      <c r="AA17" s="14">
        <f t="shared" si="0"/>
        <v>33412.479999999996</v>
      </c>
      <c r="AB17" s="12">
        <v>0</v>
      </c>
      <c r="AC17" s="15">
        <v>42517</v>
      </c>
      <c r="AD17" s="7" t="s">
        <v>52</v>
      </c>
      <c r="AE17" s="7" t="s">
        <v>52</v>
      </c>
      <c r="AF17" s="7" t="s">
        <v>52</v>
      </c>
    </row>
    <row r="18" spans="1:32" ht="30" x14ac:dyDescent="0.25">
      <c r="A18" s="31">
        <v>2016</v>
      </c>
      <c r="B18" s="31" t="s">
        <v>146</v>
      </c>
      <c r="C18" s="31" t="s">
        <v>58</v>
      </c>
      <c r="D18" s="31">
        <v>25.5</v>
      </c>
      <c r="E18" s="31" t="s">
        <v>58</v>
      </c>
      <c r="F18" s="31" t="s">
        <v>58</v>
      </c>
      <c r="G18" s="31" t="s">
        <v>59</v>
      </c>
      <c r="H18" s="31" t="s">
        <v>60</v>
      </c>
      <c r="I18" s="31" t="s">
        <v>61</v>
      </c>
      <c r="J18" s="31" t="s">
        <v>62</v>
      </c>
      <c r="K18" s="31" t="s">
        <v>147</v>
      </c>
      <c r="L18" s="31" t="s">
        <v>44</v>
      </c>
      <c r="M18" s="31">
        <v>1</v>
      </c>
      <c r="N18" s="33">
        <f>+Z18+Z19</f>
        <v>10212</v>
      </c>
      <c r="O18" s="31" t="s">
        <v>124</v>
      </c>
      <c r="P18" s="31" t="s">
        <v>125</v>
      </c>
      <c r="Q18" s="31" t="s">
        <v>48</v>
      </c>
      <c r="R18" s="31" t="s">
        <v>124</v>
      </c>
      <c r="S18" s="31" t="s">
        <v>148</v>
      </c>
      <c r="T18" s="31" t="s">
        <v>148</v>
      </c>
      <c r="U18" s="31" t="s">
        <v>147</v>
      </c>
      <c r="V18" s="29">
        <v>42712</v>
      </c>
      <c r="W18" s="29">
        <v>42712</v>
      </c>
      <c r="X18" s="16">
        <v>3711</v>
      </c>
      <c r="Y18" s="11" t="s">
        <v>149</v>
      </c>
      <c r="Z18" s="14">
        <v>6741</v>
      </c>
      <c r="AA18" s="14">
        <f t="shared" si="0"/>
        <v>6741</v>
      </c>
      <c r="AB18" s="12">
        <v>0</v>
      </c>
      <c r="AC18" s="15">
        <v>42644</v>
      </c>
      <c r="AD18" s="7" t="s">
        <v>52</v>
      </c>
      <c r="AE18" s="7" t="s">
        <v>52</v>
      </c>
      <c r="AF18" s="7" t="s">
        <v>52</v>
      </c>
    </row>
    <row r="19" spans="1:32" ht="34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0"/>
      <c r="W19" s="30"/>
      <c r="X19" s="16">
        <v>3751</v>
      </c>
      <c r="Y19" s="11" t="s">
        <v>150</v>
      </c>
      <c r="Z19" s="14">
        <v>3471</v>
      </c>
      <c r="AA19" s="14">
        <f t="shared" si="0"/>
        <v>3471</v>
      </c>
      <c r="AB19" s="12">
        <v>0</v>
      </c>
      <c r="AC19" s="15">
        <v>42644</v>
      </c>
      <c r="AD19" s="7" t="s">
        <v>52</v>
      </c>
      <c r="AE19" s="7" t="s">
        <v>52</v>
      </c>
      <c r="AF19" s="7" t="s">
        <v>52</v>
      </c>
    </row>
    <row r="20" spans="1:32" ht="27" customHeight="1" x14ac:dyDescent="0.25">
      <c r="A20" s="11">
        <v>2016</v>
      </c>
      <c r="B20" s="11" t="s">
        <v>146</v>
      </c>
      <c r="C20" s="11" t="s">
        <v>58</v>
      </c>
      <c r="D20" s="11">
        <v>25.5</v>
      </c>
      <c r="E20" s="11" t="s">
        <v>58</v>
      </c>
      <c r="F20" s="11" t="s">
        <v>58</v>
      </c>
      <c r="G20" s="11" t="s">
        <v>59</v>
      </c>
      <c r="H20" s="11" t="s">
        <v>60</v>
      </c>
      <c r="I20" s="11" t="s">
        <v>61</v>
      </c>
      <c r="J20" s="11" t="s">
        <v>62</v>
      </c>
      <c r="K20" s="11" t="s">
        <v>151</v>
      </c>
      <c r="L20" s="11" t="s">
        <v>44</v>
      </c>
      <c r="M20" s="11">
        <v>1</v>
      </c>
      <c r="N20" s="18">
        <v>881</v>
      </c>
      <c r="O20" s="11" t="s">
        <v>124</v>
      </c>
      <c r="P20" s="11" t="s">
        <v>125</v>
      </c>
      <c r="Q20" s="11" t="s">
        <v>48</v>
      </c>
      <c r="R20" s="11" t="s">
        <v>124</v>
      </c>
      <c r="S20" s="11" t="s">
        <v>152</v>
      </c>
      <c r="T20" s="11" t="s">
        <v>152</v>
      </c>
      <c r="U20" s="11" t="s">
        <v>151</v>
      </c>
      <c r="V20" s="13">
        <v>42687</v>
      </c>
      <c r="W20" s="13">
        <v>42687</v>
      </c>
      <c r="X20" s="16">
        <v>3751</v>
      </c>
      <c r="Y20" s="11" t="s">
        <v>153</v>
      </c>
      <c r="Z20" s="14">
        <v>881</v>
      </c>
      <c r="AA20" s="14">
        <f>+Z20</f>
        <v>881</v>
      </c>
      <c r="AB20" s="12">
        <v>0</v>
      </c>
      <c r="AC20" s="15">
        <v>42687</v>
      </c>
      <c r="AD20" s="7" t="s">
        <v>52</v>
      </c>
      <c r="AE20" s="7" t="s">
        <v>52</v>
      </c>
      <c r="AF20" s="7" t="s">
        <v>52</v>
      </c>
    </row>
    <row r="21" spans="1:3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10" t="s">
        <v>112</v>
      </c>
    </row>
    <row r="23" spans="1:32" x14ac:dyDescent="0.25">
      <c r="A23" s="10" t="s">
        <v>113</v>
      </c>
    </row>
    <row r="24" spans="1:32" x14ac:dyDescent="0.25">
      <c r="A24" s="10" t="s">
        <v>154</v>
      </c>
    </row>
    <row r="25" spans="1:32" x14ac:dyDescent="0.25">
      <c r="A25" s="10" t="s">
        <v>155</v>
      </c>
    </row>
  </sheetData>
  <mergeCells count="193">
    <mergeCell ref="A18:A19"/>
    <mergeCell ref="B18:B19"/>
    <mergeCell ref="C18:C19"/>
    <mergeCell ref="D18:D19"/>
    <mergeCell ref="E18:E19"/>
    <mergeCell ref="F18:F19"/>
    <mergeCell ref="S18:S19"/>
    <mergeCell ref="T18:T19"/>
    <mergeCell ref="U18:U19"/>
    <mergeCell ref="M18:M19"/>
    <mergeCell ref="N18:N19"/>
    <mergeCell ref="O18:O19"/>
    <mergeCell ref="P18:P19"/>
    <mergeCell ref="Q18:Q19"/>
    <mergeCell ref="R18:R19"/>
    <mergeCell ref="V16:V17"/>
    <mergeCell ref="W16:W17"/>
    <mergeCell ref="L16:L17"/>
    <mergeCell ref="M16:M17"/>
    <mergeCell ref="N16:N17"/>
    <mergeCell ref="O16:O17"/>
    <mergeCell ref="P16:P17"/>
    <mergeCell ref="Q16:Q17"/>
    <mergeCell ref="G18:G19"/>
    <mergeCell ref="H18:H19"/>
    <mergeCell ref="I18:I19"/>
    <mergeCell ref="J18:J19"/>
    <mergeCell ref="K18:K19"/>
    <mergeCell ref="L18:L19"/>
    <mergeCell ref="V18:V19"/>
    <mergeCell ref="W18:W19"/>
    <mergeCell ref="J16:J17"/>
    <mergeCell ref="K16:K17"/>
    <mergeCell ref="S14:S15"/>
    <mergeCell ref="T14:T15"/>
    <mergeCell ref="U14:U15"/>
    <mergeCell ref="F14:F15"/>
    <mergeCell ref="R16:R17"/>
    <mergeCell ref="S16:S17"/>
    <mergeCell ref="T16:T17"/>
    <mergeCell ref="U16:U17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V11:V12"/>
    <mergeCell ref="W11:W12"/>
    <mergeCell ref="L11:L12"/>
    <mergeCell ref="M11:M12"/>
    <mergeCell ref="N11:N12"/>
    <mergeCell ref="O11:O12"/>
    <mergeCell ref="P11:P12"/>
    <mergeCell ref="Q11:Q12"/>
    <mergeCell ref="V14:V15"/>
    <mergeCell ref="W14:W15"/>
    <mergeCell ref="Q14:Q15"/>
    <mergeCell ref="R14:R15"/>
    <mergeCell ref="J11:J12"/>
    <mergeCell ref="K11:K12"/>
    <mergeCell ref="S9:S10"/>
    <mergeCell ref="T9:T10"/>
    <mergeCell ref="U9:U10"/>
    <mergeCell ref="F9:F10"/>
    <mergeCell ref="R11:R12"/>
    <mergeCell ref="S11:S12"/>
    <mergeCell ref="T11:T12"/>
    <mergeCell ref="U11:U12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11:F12"/>
    <mergeCell ref="G11:G12"/>
    <mergeCell ref="H11:H12"/>
    <mergeCell ref="I11:I12"/>
    <mergeCell ref="V7:V8"/>
    <mergeCell ref="W7:W8"/>
    <mergeCell ref="L7:L8"/>
    <mergeCell ref="M7:M8"/>
    <mergeCell ref="N7:N8"/>
    <mergeCell ref="O7:O8"/>
    <mergeCell ref="P7:P8"/>
    <mergeCell ref="Q7:Q8"/>
    <mergeCell ref="V9:V10"/>
    <mergeCell ref="W9:W10"/>
    <mergeCell ref="Q9:Q10"/>
    <mergeCell ref="R9:R10"/>
    <mergeCell ref="F7:F8"/>
    <mergeCell ref="G7:G8"/>
    <mergeCell ref="H7:H8"/>
    <mergeCell ref="I7:I8"/>
    <mergeCell ref="J7:J8"/>
    <mergeCell ref="K7:K8"/>
    <mergeCell ref="S5:S6"/>
    <mergeCell ref="T5:T6"/>
    <mergeCell ref="U5:U6"/>
    <mergeCell ref="F5:F6"/>
    <mergeCell ref="R7:R8"/>
    <mergeCell ref="S7:S8"/>
    <mergeCell ref="T7:T8"/>
    <mergeCell ref="U7:U8"/>
    <mergeCell ref="V5:V6"/>
    <mergeCell ref="W5:W6"/>
    <mergeCell ref="A7:A8"/>
    <mergeCell ref="B7:B8"/>
    <mergeCell ref="C7:C8"/>
    <mergeCell ref="D7:D8"/>
    <mergeCell ref="E7:E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D9" r:id="rId2"/>
    <hyperlink ref="AD16" r:id="rId3"/>
    <hyperlink ref="AE16" r:id="rId4"/>
    <hyperlink ref="AD18" r:id="rId5"/>
    <hyperlink ref="AE18" r:id="rId6"/>
    <hyperlink ref="AF5" r:id="rId7"/>
    <hyperlink ref="AE5" r:id="rId8"/>
    <hyperlink ref="AE8" r:id="rId9"/>
    <hyperlink ref="AD8" r:id="rId10"/>
    <hyperlink ref="AE7" r:id="rId11"/>
    <hyperlink ref="AD7" r:id="rId12"/>
    <hyperlink ref="AE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E10" r:id="rId20"/>
    <hyperlink ref="AE11" r:id="rId21"/>
    <hyperlink ref="AE12" r:id="rId22"/>
    <hyperlink ref="AE13" r:id="rId23"/>
    <hyperlink ref="AE14" r:id="rId24"/>
    <hyperlink ref="AE15" r:id="rId25"/>
    <hyperlink ref="AD17" r:id="rId26"/>
    <hyperlink ref="AE17" r:id="rId27"/>
    <hyperlink ref="AD19:AD20" r:id="rId28" display="LINK"/>
    <hyperlink ref="AE19:AE20" r:id="rId29" display="LINK"/>
    <hyperlink ref="AF6:AF20" r:id="rId30" display="LINK"/>
    <hyperlink ref="AD6" r:id="rId31"/>
    <hyperlink ref="AE6" r:id="rId32"/>
  </hyperlinks>
  <pageMargins left="0.7" right="0.7" top="0.75" bottom="0.75" header="0.3" footer="0.3"/>
  <pageSetup orientation="portrait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Trimestre Formato a</vt:lpstr>
      <vt:lpstr>2do Trimestre Formato a</vt:lpstr>
      <vt:lpstr>3er Trimestre Formato a</vt:lpstr>
      <vt:lpstr>4to Trimestre Formato a</vt:lpstr>
      <vt:lpstr>Hoja1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2018-12-21T16:22:04Z</dcterms:created>
  <dcterms:modified xsi:type="dcterms:W3CDTF">2018-12-28T20:11:55Z</dcterms:modified>
</cp:coreProperties>
</file>