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11640"/>
  </bookViews>
  <sheets>
    <sheet name="1er Trim." sheetId="1" r:id="rId1"/>
    <sheet name="2do Trim." sheetId="7" r:id="rId2"/>
    <sheet name="3er Trim." sheetId="8" r:id="rId3"/>
    <sheet name="4o Trim." sheetId="9" r:id="rId4"/>
  </sheets>
  <externalReferences>
    <externalReference r:id="rId5"/>
    <externalReference r:id="rId6"/>
    <externalReference r:id="rId7"/>
    <externalReference r:id="rId8"/>
  </externalReferences>
  <definedNames>
    <definedName name="hidden1" localSheetId="1">[1]hidden1!$A$1:$A$2</definedName>
    <definedName name="hidden1" localSheetId="2">[2]hidden1!$A$1:$A$2</definedName>
    <definedName name="hidden1" localSheetId="3">[3]hidden1!$A$1:$A$2</definedName>
    <definedName name="hidden1">[4]hidden1!$A$1:$A$2</definedName>
  </definedNames>
  <calcPr calcId="162913"/>
</workbook>
</file>

<file path=xl/calcChain.xml><?xml version="1.0" encoding="utf-8"?>
<calcChain xmlns="http://schemas.openxmlformats.org/spreadsheetml/2006/main">
  <c r="N14" i="9"/>
  <c r="N21"/>
  <c r="N24"/>
  <c r="N25"/>
  <c r="M26"/>
  <c r="N26"/>
  <c r="N21" i="8" l="1"/>
  <c r="N22"/>
  <c r="N23"/>
  <c r="N15" i="7"/>
  <c r="N16"/>
  <c r="N17"/>
</calcChain>
</file>

<file path=xl/sharedStrings.xml><?xml version="1.0" encoding="utf-8"?>
<sst xmlns="http://schemas.openxmlformats.org/spreadsheetml/2006/main" count="764" uniqueCount="185">
  <si>
    <r>
      <t>SECRETARÍA DE DESARROLLO ECONÓMICO</t>
    </r>
    <r>
      <rPr>
        <sz val="11"/>
        <color rgb="FF000000"/>
        <rFont val="Calibri"/>
        <family val="2"/>
        <scheme val="minor"/>
      </rPr>
      <t xml:space="preserve"> </t>
    </r>
  </si>
  <si>
    <t>Indicadores de resultados</t>
  </si>
  <si>
    <t>Ejercicio</t>
  </si>
  <si>
    <t>Periodo</t>
  </si>
  <si>
    <t>Objetivo del PGDDF</t>
  </si>
  <si>
    <t>Objetivo o Meta del Programa institucional</t>
  </si>
  <si>
    <t>Nombre del indicador</t>
  </si>
  <si>
    <t>Dimensión(es) a medir: (eficacia, eficiencia, calidad y economía)</t>
  </si>
  <si>
    <t>Definición del indicador</t>
  </si>
  <si>
    <t>Método de cálculo con variables de la fórmula (incluir el significado de las siglas y/o abreviaturas)</t>
  </si>
  <si>
    <t>Unidad de medida</t>
  </si>
  <si>
    <t>Frecuencia de medición</t>
  </si>
  <si>
    <t>Línea base</t>
  </si>
  <si>
    <t>Metas programadas</t>
  </si>
  <si>
    <t>Metas ajustadas, en su caso</t>
  </si>
  <si>
    <t>Avance de metas</t>
  </si>
  <si>
    <t>Sentido del indicador (Ascendente/ Descendente)</t>
  </si>
  <si>
    <t>Fuentes de información</t>
  </si>
  <si>
    <t>Eje 3. Área de Oportunidad 1, Objetivo 1: Revisar y hacer mejoras al marco normativo sobre suelo de conservación, privilegiando la concepción de este como un territorio clave para el mantenimientode la calidad de vida, la sustentabilidad y la competitividad de la Ciudad de México, mediante esquemas que proporcionen la participación ciudadana.</t>
  </si>
  <si>
    <t>Incrementar el número de negocios registrados en el Sistema de Avisos y Permisos de Establecimientos Mercantiles, SI@PEM, con la finalidad de tener un registro más amplio de éstos, así como conocer el tipo de impacto y las actividades que desarrollan.</t>
  </si>
  <si>
    <t>Número de establecimientos mercantiles registrados en el SIAPEM</t>
  </si>
  <si>
    <t>Eficacia</t>
  </si>
  <si>
    <t>Establecimientos mercantiles registrados en el SIAPEM</t>
  </si>
  <si>
    <t>Sumatoria de los establecimientos mercantiles registrados en el SIAPEM</t>
  </si>
  <si>
    <t>Establecimientos Mercantiles</t>
  </si>
  <si>
    <t>Anual</t>
  </si>
  <si>
    <t>62,902 del año 2013</t>
  </si>
  <si>
    <t>No aplica</t>
  </si>
  <si>
    <t>Ascendente</t>
  </si>
  <si>
    <t>Registros internos de la CGRPE</t>
  </si>
  <si>
    <t>Orientar, facilitar y acompañar a los emprendedores de la Ciudad de México en el cumplimiento de sus obligaciones normativas para la correcta apertura y funcionamiento de sus negocios y, mejorar el ambiente de negocios en el que se desarrollan las empresas de la ciudad.</t>
  </si>
  <si>
    <t>Número de asesorías otorgadas en el Módulo de Asistencia Técnica SIAPEM</t>
  </si>
  <si>
    <t>Asesorías otorgadas en el Módulo de Asistencia Técnica SIAPEM</t>
  </si>
  <si>
    <t>Sumatoria de asesorías otorgadas en el Módulo de Asistencia Técnica SIAPEM</t>
  </si>
  <si>
    <t>Asesorias otorgadas</t>
  </si>
  <si>
    <t>258 del año 2013</t>
  </si>
  <si>
    <t>Actualización</t>
  </si>
  <si>
    <t>1er trim</t>
  </si>
  <si>
    <t>El resultado se dará a conocer al final del ejercicio</t>
  </si>
  <si>
    <r>
      <t>Fecha de actualización:</t>
    </r>
    <r>
      <rPr>
        <sz val="11"/>
        <color theme="1"/>
        <rFont val="Calibri"/>
        <family val="2"/>
        <scheme val="minor"/>
      </rPr>
      <t xml:space="preserve"> 31 de marzo de 2017</t>
    </r>
  </si>
  <si>
    <r>
      <t>Fecha de validación:</t>
    </r>
    <r>
      <rPr>
        <sz val="11"/>
        <color theme="1"/>
        <rFont val="Calibri"/>
        <family val="2"/>
        <scheme val="minor"/>
      </rPr>
      <t xml:space="preserve"> 31 de marzo de 2017</t>
    </r>
  </si>
  <si>
    <t>Enero-Marzo</t>
  </si>
  <si>
    <t>3.7.3</t>
  </si>
  <si>
    <t>303 Regulación de Profesionales Inmobiliarios</t>
  </si>
  <si>
    <t>Persona</t>
  </si>
  <si>
    <t>Sumatoria de Personas asesoradas</t>
  </si>
  <si>
    <t>Suma de Personas Asesorada</t>
  </si>
  <si>
    <t>Trimestral</t>
  </si>
  <si>
    <t>Cuantificar las Asesorías brindadas por la Coordinación</t>
  </si>
  <si>
    <t>Informes Trimestrales</t>
  </si>
  <si>
    <t>3.5.1</t>
  </si>
  <si>
    <t>344 Generación de Aprovechamiento Territorial en Materia Económica</t>
  </si>
  <si>
    <t xml:space="preserve">Asesoría </t>
  </si>
  <si>
    <t>Sumatoria de Asesorías y Gestiones Institucionales</t>
  </si>
  <si>
    <t>Suma de personas Capacitadas y Asesoradas</t>
  </si>
  <si>
    <t>Asesoría</t>
  </si>
  <si>
    <t>Cuantificar las Gestiones y Asesorías brindadas por la Coordinación</t>
  </si>
  <si>
    <t>Programa de Mercados Públicos</t>
  </si>
  <si>
    <t>Supervisar la operación y funcionamiento de los Mercados Públicos</t>
  </si>
  <si>
    <t>Supervisión a Mercados Públicos</t>
  </si>
  <si>
    <t>Eficacia/Eficiencia</t>
  </si>
  <si>
    <t>Supervisiones</t>
  </si>
  <si>
    <t>Visitas de Supervisión realizadas en el periodo/visitas de supervición programadas anual</t>
  </si>
  <si>
    <t>Supervisión</t>
  </si>
  <si>
    <t>NO APLICA</t>
  </si>
  <si>
    <t>Visita directa</t>
  </si>
  <si>
    <t>Programa de Mercados Sobre Ruedas</t>
  </si>
  <si>
    <t>Supervisar la operación y funcionamiento de los Mercados Sobre Ruedas</t>
  </si>
  <si>
    <t>Supervisión a Mercados Sobre Ruedas</t>
  </si>
  <si>
    <t>Programa de Mercados Públicos y Mercados Sobre Ruedas</t>
  </si>
  <si>
    <t xml:space="preserve">Apoyo en capacitación a comerciantes de Mercados Públicos y Mercados Sobre Ruedas </t>
  </si>
  <si>
    <t>Capacitación a Comerciantes</t>
  </si>
  <si>
    <t>Cursos</t>
  </si>
  <si>
    <t>Cursos de Capacitación impartidos en el Periodo/Cursos de Capacitación Programados Anual</t>
  </si>
  <si>
    <t>Directo en diferentes puntos de Mercados Públicos y Mercados Sobre Ruedas</t>
  </si>
  <si>
    <t>Promover en forma coordinada la competitividad de la ciudad para suscitar una economía estable y dinámica que concilie el desarrollo social con la sustentabilidad desde un enfoque de igualdad sustantiva en diversos ámbitos, incluido el de género y el de derechos humanos.</t>
  </si>
  <si>
    <t>Proveer de forma eficiente y en forma bimestral entre la población más vulnerable de la Central de Abasto los programas de atención integral para mejorar su calidad de vida.</t>
  </si>
  <si>
    <t>Usuarios transportados por Kilometro recorrido</t>
  </si>
  <si>
    <t>La eficiencia en el uso de las unidades de transporte en el sistema de transporte de pasajeros CEDABUS</t>
  </si>
  <si>
    <t>Mide la eficiencia en la cantidad total trimestral de kilometros recorridos por las 12 unidades con que se cuenta, con respecto a la cantidad de pasajeros transportados.</t>
  </si>
  <si>
    <t>Suma de los usuarios transportados al trimestre / Kilometros recorridos totales</t>
  </si>
  <si>
    <t>Usuarios</t>
  </si>
  <si>
    <t>Diaria</t>
  </si>
  <si>
    <t>Oficina de Control Vehicular CEDABUS</t>
  </si>
  <si>
    <t>Recibir, clasificar y enviar a las áreas competentes los trámites que los participantes del Fideicomiso para la
Construcción y Operación de la Central de Abasto de la Ciudad de México presenten a través del Centro de Atención al Participante.</t>
  </si>
  <si>
    <t>Trámite de Participante</t>
  </si>
  <si>
    <t>La eficiencia, eficacia y calidad en el servicio del Centro de Atención al Participante</t>
  </si>
  <si>
    <t>Mide la eficiencia en la atención, orientación, asesoría y seguimiento a los trámites solicitados por el Participante.</t>
  </si>
  <si>
    <t>Número de solicitudes concluidas / Número de solicitudes recibidas</t>
  </si>
  <si>
    <t>Trámite</t>
  </si>
  <si>
    <t>Mensual</t>
  </si>
  <si>
    <t>Centro de Atención al Participante</t>
  </si>
  <si>
    <t>enero-marzo</t>
  </si>
  <si>
    <t xml:space="preserve">3.6.1 </t>
  </si>
  <si>
    <t>Generar nuevas inversiones en el corto plazo mediante un modelo de vinculación entre los sectores públicos y privados que permita detectar áreas de oportunidad.</t>
  </si>
  <si>
    <t>Proyectos de inversión</t>
  </si>
  <si>
    <t>Resultados</t>
  </si>
  <si>
    <t>Número de proyectos aprobados en Coordinación con Gobierno Federal</t>
  </si>
  <si>
    <t>Sumatoria de proyectos aprobados</t>
  </si>
  <si>
    <t>Proyectos</t>
  </si>
  <si>
    <t>N/A</t>
  </si>
  <si>
    <t>Expedientes</t>
  </si>
  <si>
    <t>3.6.2</t>
  </si>
  <si>
    <t>Incrementar la productividad de las MIPyMES establecidas en la Ciudad de México, a través de programas y modelos encaminados a mejorar las capacidades gerenciales, brindar asistencia técnica, detectar y promover las mejores prácticas e incentivar la innovación tecnológica.</t>
  </si>
  <si>
    <t>Personas capacitadas en los cursos presenciales y en medios electrónicos</t>
  </si>
  <si>
    <t>Número de personas capacitadas en cursos presenciales y en medios electrónicos</t>
  </si>
  <si>
    <t>Sumatoria de personas capacitadas en cada curso en cada modalidad</t>
  </si>
  <si>
    <t>Asesorías</t>
  </si>
  <si>
    <t>Registros</t>
  </si>
  <si>
    <t>Realizar una Expo Pymes anualmente a través del cual se apoye a las MIPyMES para conocer las mejores prácticas implementadas en la Ciudad de México</t>
  </si>
  <si>
    <t>Realización de la Expo Pymes de la Ciudad de México</t>
  </si>
  <si>
    <t>Evento realizado</t>
  </si>
  <si>
    <t>Sumatoria evento realizado</t>
  </si>
  <si>
    <t>Evento</t>
  </si>
  <si>
    <t>Contratos y Convenios</t>
  </si>
  <si>
    <r>
      <t>Área o unidad administrativa responsable de la información:</t>
    </r>
    <r>
      <rPr>
        <sz val="11"/>
        <color theme="1"/>
        <rFont val="Calibri"/>
        <family val="2"/>
        <scheme val="minor"/>
      </rPr>
      <t xml:space="preserve"> Coordinación General de Regulación y Planeación Económica, Coordinación General de Gestión para el Crecimiento y Desarrollo de la Ciudad, Dirección General de Abasto, Comercio y Distribución, Coordinación General de la Central de Abasto de la Ciudad de México y Subsecretaría de Desarrollo Económico y Sustentabilidad</t>
    </r>
  </si>
  <si>
    <r>
      <t>Fecha de validación:</t>
    </r>
    <r>
      <rPr>
        <sz val="11"/>
        <color theme="1"/>
        <rFont val="Calibri"/>
        <family val="2"/>
        <scheme val="minor"/>
      </rPr>
      <t xml:space="preserve"> 30 de junio de 2017</t>
    </r>
  </si>
  <si>
    <r>
      <t>Fecha de actualización:</t>
    </r>
    <r>
      <rPr>
        <sz val="11"/>
        <color theme="1"/>
        <rFont val="Calibri"/>
        <family val="2"/>
        <scheme val="minor"/>
      </rPr>
      <t xml:space="preserve"> 30 de junio de 2017</t>
    </r>
  </si>
  <si>
    <t>abril-junio</t>
  </si>
  <si>
    <t>La eficiencia, eficacia y calidad en el servicio del Centro de Atención al Participante.</t>
  </si>
  <si>
    <t>Abril-Junio</t>
  </si>
  <si>
    <t>La eficiencia en el uso de las unidades de transporte en el sistema de transporte de pasajeros CEDABUS.</t>
  </si>
  <si>
    <t>Enero-Junio</t>
  </si>
  <si>
    <t>2do trim</t>
  </si>
  <si>
    <r>
      <t>Fecha de validación:</t>
    </r>
    <r>
      <rPr>
        <sz val="11"/>
        <color theme="1"/>
        <rFont val="Calibri"/>
        <family val="2"/>
        <scheme val="minor"/>
      </rPr>
      <t xml:space="preserve"> 30 de septiembre de 2017</t>
    </r>
  </si>
  <si>
    <r>
      <t>Fecha de actualización:</t>
    </r>
    <r>
      <rPr>
        <sz val="11"/>
        <color theme="1"/>
        <rFont val="Calibri"/>
        <family val="2"/>
        <scheme val="minor"/>
      </rPr>
      <t xml:space="preserve"> 30 de septiembre de 2017</t>
    </r>
  </si>
  <si>
    <t>Contratos y Convenios para la realización del evento, SEDECO CDMX.</t>
  </si>
  <si>
    <t>1 evento anual de apoyo a las MIPyMES.</t>
  </si>
  <si>
    <t>3.6.2.Incrementar la productividad de las MIPyMES establecidas en la Ciudad de México, a través de programas y modelos encaminados a mejorar las capacidades gerenciales, brindar asistencia técnica, detectar y promover las mejores prácticas e incentivar la innovación tecnológica.</t>
  </si>
  <si>
    <t>julio-septiembre</t>
  </si>
  <si>
    <t>Carpetas de registro, SEDECO CDMX</t>
  </si>
  <si>
    <t>3077 personas capacitadas y/o asesoradas en materia empresarial y emprendedurismo.</t>
  </si>
  <si>
    <t>402 personas capacitadas y/o asesoradas en materia empresarial y emprendedurismo.</t>
  </si>
  <si>
    <t>Expedientes generados con la información de cada proyecto, SEDECO CDMX</t>
  </si>
  <si>
    <t>0 proyectos durante el cuarto trimestre del ejercicio fiscal 2016.</t>
  </si>
  <si>
    <t>29 proyectos apoyados durante el ejercicio fiscal 2016 en colaboración con el Gobierno Federal.</t>
  </si>
  <si>
    <t>3.6.1 Generar nuevas inversiones en el corto plazo mediante un modelo de vinculación entre los sectores públicos y privados que permita detectar áreas de oportunidad.</t>
  </si>
  <si>
    <t>Julio-Septiembre</t>
  </si>
  <si>
    <t xml:space="preserve">Atención, orientación, asesoría y seguimiento a los trámites solicitados por el Participante, </t>
  </si>
  <si>
    <t>Eficiencia, eficacia y calidad.</t>
  </si>
  <si>
    <t>Cantidad total trimestral de kilometros recorridos por las 12 unidades con que se cuenta, con respecto a la cantidad de pasajeros transportados.</t>
  </si>
  <si>
    <t>Eficiencia.</t>
  </si>
  <si>
    <t>Dirección Ejecutiva de Normatividad</t>
  </si>
  <si>
    <t>Inspecciones</t>
  </si>
  <si>
    <t>Sumatoria</t>
  </si>
  <si>
    <t>Inspecciones atendidas</t>
  </si>
  <si>
    <t>Inspecciones en materia de protección civil en inmuebles de CEDA</t>
  </si>
  <si>
    <t>Salvaguardar la integridad fisica de las personas que concurren a este centro de abasto</t>
  </si>
  <si>
    <t>Aprobación y/o actualización del programa interno de protección civil en inmuebles de CEDA</t>
  </si>
  <si>
    <t>Inspecciones en materia de obra en inmuebles de CEDA</t>
  </si>
  <si>
    <t>Revisión de solicitudes de expedientes en materia de obra en inmuebles de CEDA</t>
  </si>
  <si>
    <t xml:space="preserve">Inspeccionar que los proyectos de construcción de obras y mantenimiento de instalaciones se realicen de
acuerdo a la normatividad aplicable </t>
  </si>
  <si>
    <t>Visitas</t>
  </si>
  <si>
    <t xml:space="preserve">Visitas atendidas </t>
  </si>
  <si>
    <t>Visitas para su legal funcionamiento en inmuebles de CEDA</t>
  </si>
  <si>
    <t>Revisión de solicitudes para el legal funcionamiento de establecimientos mercantiles</t>
  </si>
  <si>
    <t>Ejecutar de manera oportuna y eficiente las órdenes de visitas de verificación en las materias de establecimiento
mercantil, obra, protección civil y mercado.</t>
  </si>
  <si>
    <t xml:space="preserve">Trámites en materia de obra derivado del programa de regularización voluntaria </t>
  </si>
  <si>
    <t>Programa de Regularización de Obra Ejecutada</t>
  </si>
  <si>
    <t>Autorizar y Dictaminar  proyectos de construcción, ampliación, modificación y regularización de adecuaciones conforme a la normatividad aplicable en CEDA</t>
  </si>
  <si>
    <t>Otorgar proyectos de construcción, ampliación, modificación y regularización de adecuaciones conforme a la normatividad aplicable en CEDA</t>
  </si>
  <si>
    <t>Reporte de Indicadores trimestrales</t>
  </si>
  <si>
    <t>Sumatoria de solicitudes que fueron atendidas en el periodo</t>
  </si>
  <si>
    <t>Número de asesorías y gestiones institucionales en materia de aprovechamiento territorial</t>
  </si>
  <si>
    <t>Asesorías y gestiones para el aprovechamiento territorial y detonar la economía de la Ciudad</t>
  </si>
  <si>
    <t>Sumatoria de personas asesoradas en el periodo</t>
  </si>
  <si>
    <t>Número de personas asesoradas en la Ley de Prestación de Servicios Inmobiliarios del Distrito Fedral</t>
  </si>
  <si>
    <t>Asesorías en la Ley de Prestación de Servicios Inmobiliarios del Distrito Fedral</t>
  </si>
  <si>
    <t>3er trim</t>
  </si>
  <si>
    <r>
      <t>SECRETARÍA DE DESARROLLO ECONÓMICO</t>
    </r>
    <r>
      <rPr>
        <sz val="11"/>
        <color indexed="8"/>
        <rFont val="Calibri"/>
        <family val="2"/>
      </rPr>
      <t xml:space="preserve"> </t>
    </r>
  </si>
  <si>
    <r>
      <t>Fecha de validación:</t>
    </r>
    <r>
      <rPr>
        <sz val="11"/>
        <color theme="1"/>
        <rFont val="Calibri"/>
        <family val="2"/>
        <scheme val="minor"/>
      </rPr>
      <t xml:space="preserve"> 31 de diciembre de 2017</t>
    </r>
  </si>
  <si>
    <r>
      <t>Fecha de actualización:</t>
    </r>
    <r>
      <rPr>
        <sz val="11"/>
        <color theme="1"/>
        <rFont val="Calibri"/>
        <family val="2"/>
        <scheme val="minor"/>
      </rPr>
      <t xml:space="preserve"> 31 de diciembre de 2017</t>
    </r>
  </si>
  <si>
    <t>Dirección Ejecutiva de Desarrollo y Atención Integral</t>
  </si>
  <si>
    <t xml:space="preserve">Mide la eficiencia en la atención, orientación, asesoría y seguimiento a los trámites solicitados por el Participante, </t>
  </si>
  <si>
    <t>octubre-diciembre</t>
  </si>
  <si>
    <t>Númerica</t>
  </si>
  <si>
    <t>Indicador de inspecciones atendidas</t>
  </si>
  <si>
    <t>Eficiencia</t>
  </si>
  <si>
    <t xml:space="preserve">Indicador de visitas atendidas </t>
  </si>
  <si>
    <t xml:space="preserve">Indicador de Trámites en materia de obra derivado del programa de regularización voluntaria </t>
  </si>
  <si>
    <t>3177 personas capacitadas y/o asesoradas en materia empresarial y emprendedurismo.</t>
  </si>
  <si>
    <t>548 personas capacitadas y/o asesoradas en materia empresarial y emprendedurismo.</t>
  </si>
  <si>
    <t>5 proyectos durante el cuarto trimestre del ejercicio fiscal 2016.</t>
  </si>
  <si>
    <t>Octubre-Diciembre</t>
  </si>
  <si>
    <t>4to trim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</si>
</sst>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Gautami"/>
      <family val="2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Continuous" vertical="center" readingOrder="1"/>
    </xf>
    <xf numFmtId="0" fontId="0" fillId="0" borderId="0" xfId="0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Continuous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1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3" fontId="8" fillId="0" borderId="2" xfId="0" applyNumberFormat="1" applyFont="1" applyBorder="1" applyAlignment="1" applyProtection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 wrapText="1"/>
    </xf>
    <xf numFmtId="10" fontId="7" fillId="3" borderId="2" xfId="0" applyNumberFormat="1" applyFont="1" applyFill="1" applyBorder="1" applyAlignment="1">
      <alignment horizontal="center" vertical="center" wrapText="1"/>
    </xf>
    <xf numFmtId="9" fontId="7" fillId="3" borderId="2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/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9" fontId="7" fillId="0" borderId="2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</xf>
    <xf numFmtId="3" fontId="8" fillId="3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571501</xdr:colOff>
      <xdr:row>1</xdr:row>
      <xdr:rowOff>83343</xdr:rowOff>
    </xdr:from>
    <xdr:to>
      <xdr:col>10</xdr:col>
      <xdr:colOff>316231</xdr:colOff>
      <xdr:row>4</xdr:row>
      <xdr:rowOff>187483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53126" y="273843"/>
          <a:ext cx="3935730" cy="67564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571501</xdr:colOff>
      <xdr:row>1</xdr:row>
      <xdr:rowOff>83343</xdr:rowOff>
    </xdr:from>
    <xdr:ext cx="3935730" cy="675640"/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501" y="273843"/>
          <a:ext cx="3935730" cy="675640"/>
        </a:xfrm>
        <a:prstGeom prst="rect">
          <a:avLst/>
        </a:prstGeom>
        <a:noFill/>
        <a:ln>
          <a:noFill/>
        </a:ln>
        <a:effectLst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285750</xdr:colOff>
      <xdr:row>1</xdr:row>
      <xdr:rowOff>85725</xdr:rowOff>
    </xdr:from>
    <xdr:ext cx="1714500" cy="676275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9360" r="22556"/>
        <a:stretch>
          <a:fillRect/>
        </a:stretch>
      </xdr:blipFill>
      <xdr:spPr bwMode="auto">
        <a:xfrm>
          <a:off x="5619750" y="276225"/>
          <a:ext cx="1714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285750</xdr:colOff>
      <xdr:row>1</xdr:row>
      <xdr:rowOff>83343</xdr:rowOff>
    </xdr:from>
    <xdr:ext cx="2286000" cy="675640"/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9361" r="22556"/>
        <a:stretch/>
      </xdr:blipFill>
      <xdr:spPr bwMode="auto">
        <a:xfrm>
          <a:off x="5619750" y="273843"/>
          <a:ext cx="2286000" cy="675640"/>
        </a:xfrm>
        <a:prstGeom prst="rect">
          <a:avLst/>
        </a:prstGeom>
        <a:noFill/>
        <a:ln>
          <a:noFill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DIRECCION%20GENERAL%20DE%20ABASTO%20COMERCIO%20Y%20DISTRIBUCI&#211;N\2.-SEGUNDO%20TRIMESTRE%202017\Formato%206_LTAIPRC_Art_121_Fr_VI%20PLATA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_Trimestre_2017/Direccion%20General%20de%20Abasto%20Comercio%20y%20Distribucion/Formato%206_LTAIPRC_Art_121_Fr_VI%20PLATAFORM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I_4_2017\Formato%206_LTAIPRC_Art_121_Fr_VI%20PLATAFORM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DIRECCION%20GENERAL%20DE%20ABASTO%20COMERCIO%20Y%20DISTRIBUCI&#211;N\1.-PRIMER%20TRIMESTRE%202017\Formato%206_LTAIPRC_Art_121_Fr_VI%20PLATAFOR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P33"/>
  <sheetViews>
    <sheetView tabSelected="1" zoomScale="80" zoomScaleNormal="80" workbookViewId="0">
      <selection activeCell="A32" sqref="A32:P32"/>
    </sheetView>
  </sheetViews>
  <sheetFormatPr baseColWidth="10" defaultRowHeight="15"/>
  <cols>
    <col min="1" max="1" width="9.140625" customWidth="1"/>
    <col min="2" max="2" width="8.7109375" customWidth="1"/>
    <col min="3" max="16" width="15.7109375" customWidth="1"/>
  </cols>
  <sheetData>
    <row r="7" spans="1:16" ht="15.75">
      <c r="A7" s="1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9" spans="1:16" ht="15.75">
      <c r="A9" s="3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56.25">
      <c r="A10" s="5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  <c r="O10" s="5" t="s">
        <v>16</v>
      </c>
      <c r="P10" s="5" t="s">
        <v>17</v>
      </c>
    </row>
    <row r="11" spans="1:16" ht="225">
      <c r="A11" s="6">
        <v>2017</v>
      </c>
      <c r="B11" s="6" t="s">
        <v>37</v>
      </c>
      <c r="C11" s="6" t="s">
        <v>18</v>
      </c>
      <c r="D11" s="6" t="s">
        <v>19</v>
      </c>
      <c r="E11" s="6" t="s">
        <v>20</v>
      </c>
      <c r="F11" s="6" t="s">
        <v>21</v>
      </c>
      <c r="G11" s="6" t="s">
        <v>22</v>
      </c>
      <c r="H11" s="6" t="s">
        <v>23</v>
      </c>
      <c r="I11" s="6" t="s">
        <v>24</v>
      </c>
      <c r="J11" s="6" t="s">
        <v>25</v>
      </c>
      <c r="K11" s="6" t="s">
        <v>26</v>
      </c>
      <c r="L11" s="7">
        <v>90000</v>
      </c>
      <c r="M11" s="8" t="s">
        <v>27</v>
      </c>
      <c r="N11" s="7" t="s">
        <v>38</v>
      </c>
      <c r="O11" s="6" t="s">
        <v>28</v>
      </c>
      <c r="P11" s="6" t="s">
        <v>29</v>
      </c>
    </row>
    <row r="12" spans="1:16" ht="225">
      <c r="A12" s="6">
        <v>2017</v>
      </c>
      <c r="B12" s="6" t="s">
        <v>37</v>
      </c>
      <c r="C12" s="6" t="s">
        <v>18</v>
      </c>
      <c r="D12" s="6" t="s">
        <v>30</v>
      </c>
      <c r="E12" s="6" t="s">
        <v>31</v>
      </c>
      <c r="F12" s="6" t="s">
        <v>21</v>
      </c>
      <c r="G12" s="6" t="s">
        <v>32</v>
      </c>
      <c r="H12" s="6" t="s">
        <v>33</v>
      </c>
      <c r="I12" s="9" t="s">
        <v>34</v>
      </c>
      <c r="J12" s="9" t="s">
        <v>25</v>
      </c>
      <c r="K12" s="9" t="s">
        <v>35</v>
      </c>
      <c r="L12" s="7">
        <v>8000</v>
      </c>
      <c r="M12" s="8" t="s">
        <v>27</v>
      </c>
      <c r="N12" s="7" t="s">
        <v>38</v>
      </c>
      <c r="O12" s="6" t="s">
        <v>28</v>
      </c>
      <c r="P12" s="6" t="s">
        <v>29</v>
      </c>
    </row>
    <row r="13" spans="1:16" ht="48">
      <c r="A13" s="30">
        <v>2017</v>
      </c>
      <c r="B13" s="30" t="s">
        <v>41</v>
      </c>
      <c r="C13" s="30" t="s">
        <v>42</v>
      </c>
      <c r="D13" s="30" t="s">
        <v>43</v>
      </c>
      <c r="E13" s="30" t="s">
        <v>44</v>
      </c>
      <c r="F13" s="30" t="s">
        <v>21</v>
      </c>
      <c r="G13" s="30" t="s">
        <v>45</v>
      </c>
      <c r="H13" s="30" t="s">
        <v>46</v>
      </c>
      <c r="I13" s="31" t="s">
        <v>44</v>
      </c>
      <c r="J13" s="30" t="s">
        <v>47</v>
      </c>
      <c r="K13" s="30">
        <v>250</v>
      </c>
      <c r="L13" s="30">
        <v>1000</v>
      </c>
      <c r="M13" s="30">
        <v>1000</v>
      </c>
      <c r="N13" s="30">
        <v>50</v>
      </c>
      <c r="O13" s="30" t="s">
        <v>48</v>
      </c>
      <c r="P13" s="30" t="s">
        <v>49</v>
      </c>
    </row>
    <row r="14" spans="1:16" ht="60">
      <c r="A14" s="30">
        <v>2017</v>
      </c>
      <c r="B14" s="30" t="s">
        <v>41</v>
      </c>
      <c r="C14" s="30" t="s">
        <v>50</v>
      </c>
      <c r="D14" s="30" t="s">
        <v>51</v>
      </c>
      <c r="E14" s="30" t="s">
        <v>52</v>
      </c>
      <c r="F14" s="30" t="s">
        <v>21</v>
      </c>
      <c r="G14" s="30" t="s">
        <v>53</v>
      </c>
      <c r="H14" s="30" t="s">
        <v>54</v>
      </c>
      <c r="I14" s="31" t="s">
        <v>55</v>
      </c>
      <c r="J14" s="30" t="s">
        <v>47</v>
      </c>
      <c r="K14" s="30">
        <v>25</v>
      </c>
      <c r="L14" s="30">
        <v>100</v>
      </c>
      <c r="M14" s="30">
        <v>100</v>
      </c>
      <c r="N14" s="30">
        <v>15</v>
      </c>
      <c r="O14" s="30" t="s">
        <v>56</v>
      </c>
      <c r="P14" s="30" t="s">
        <v>49</v>
      </c>
    </row>
    <row r="15" spans="1:16" ht="89.25">
      <c r="A15" s="24">
        <v>2017</v>
      </c>
      <c r="B15" s="24" t="s">
        <v>41</v>
      </c>
      <c r="C15" s="25" t="s">
        <v>57</v>
      </c>
      <c r="D15" s="25" t="s">
        <v>58</v>
      </c>
      <c r="E15" s="25" t="s">
        <v>59</v>
      </c>
      <c r="F15" s="25" t="s">
        <v>60</v>
      </c>
      <c r="G15" s="25" t="s">
        <v>61</v>
      </c>
      <c r="H15" s="25" t="s">
        <v>62</v>
      </c>
      <c r="I15" s="25" t="s">
        <v>63</v>
      </c>
      <c r="J15" s="24" t="s">
        <v>47</v>
      </c>
      <c r="K15" s="25">
        <v>280</v>
      </c>
      <c r="L15" s="25">
        <v>280</v>
      </c>
      <c r="M15" s="25" t="s">
        <v>64</v>
      </c>
      <c r="N15" s="25">
        <v>72</v>
      </c>
      <c r="O15" s="25" t="s">
        <v>28</v>
      </c>
      <c r="P15" s="25" t="s">
        <v>65</v>
      </c>
    </row>
    <row r="16" spans="1:16" ht="89.25">
      <c r="A16" s="24">
        <v>2017</v>
      </c>
      <c r="B16" s="24" t="s">
        <v>41</v>
      </c>
      <c r="C16" s="25" t="s">
        <v>66</v>
      </c>
      <c r="D16" s="25" t="s">
        <v>67</v>
      </c>
      <c r="E16" s="25" t="s">
        <v>68</v>
      </c>
      <c r="F16" s="25" t="s">
        <v>60</v>
      </c>
      <c r="G16" s="25" t="s">
        <v>61</v>
      </c>
      <c r="H16" s="25" t="s">
        <v>62</v>
      </c>
      <c r="I16" s="25" t="s">
        <v>63</v>
      </c>
      <c r="J16" s="24" t="s">
        <v>47</v>
      </c>
      <c r="K16" s="26">
        <v>2280</v>
      </c>
      <c r="L16" s="26">
        <v>2280</v>
      </c>
      <c r="M16" s="25" t="s">
        <v>64</v>
      </c>
      <c r="N16" s="25">
        <v>593</v>
      </c>
      <c r="O16" s="25" t="s">
        <v>28</v>
      </c>
      <c r="P16" s="25" t="s">
        <v>65</v>
      </c>
    </row>
    <row r="17" spans="1:16" ht="89.25">
      <c r="A17" s="24">
        <v>2017</v>
      </c>
      <c r="B17" s="24" t="s">
        <v>41</v>
      </c>
      <c r="C17" s="25" t="s">
        <v>69</v>
      </c>
      <c r="D17" s="25" t="s">
        <v>70</v>
      </c>
      <c r="E17" s="25" t="s">
        <v>71</v>
      </c>
      <c r="F17" s="25" t="s">
        <v>60</v>
      </c>
      <c r="G17" s="25" t="s">
        <v>72</v>
      </c>
      <c r="H17" s="25" t="s">
        <v>73</v>
      </c>
      <c r="I17" s="25" t="s">
        <v>72</v>
      </c>
      <c r="J17" s="24" t="s">
        <v>47</v>
      </c>
      <c r="K17" s="25">
        <v>150</v>
      </c>
      <c r="L17" s="25">
        <v>150</v>
      </c>
      <c r="M17" s="25" t="s">
        <v>64</v>
      </c>
      <c r="N17" s="25">
        <v>37</v>
      </c>
      <c r="O17" s="25" t="s">
        <v>28</v>
      </c>
      <c r="P17" s="25" t="s">
        <v>74</v>
      </c>
    </row>
    <row r="18" spans="1:16" ht="228">
      <c r="A18" s="30">
        <v>2017</v>
      </c>
      <c r="B18" s="30" t="s">
        <v>41</v>
      </c>
      <c r="C18" s="32" t="s">
        <v>75</v>
      </c>
      <c r="D18" s="30" t="s">
        <v>76</v>
      </c>
      <c r="E18" s="30" t="s">
        <v>77</v>
      </c>
      <c r="F18" s="30" t="s">
        <v>78</v>
      </c>
      <c r="G18" s="30" t="s">
        <v>79</v>
      </c>
      <c r="H18" s="30" t="s">
        <v>80</v>
      </c>
      <c r="I18" s="31" t="s">
        <v>81</v>
      </c>
      <c r="J18" s="30" t="s">
        <v>82</v>
      </c>
      <c r="K18" s="30">
        <v>2.5</v>
      </c>
      <c r="L18" s="30">
        <v>3</v>
      </c>
      <c r="M18" s="30">
        <v>2.74</v>
      </c>
      <c r="N18" s="33">
        <v>0.91</v>
      </c>
      <c r="O18" s="30" t="s">
        <v>28</v>
      </c>
      <c r="P18" s="30" t="s">
        <v>83</v>
      </c>
    </row>
    <row r="19" spans="1:16" ht="228">
      <c r="A19" s="30">
        <v>2017</v>
      </c>
      <c r="B19" s="30" t="s">
        <v>41</v>
      </c>
      <c r="C19" s="32" t="s">
        <v>75</v>
      </c>
      <c r="D19" s="30" t="s">
        <v>84</v>
      </c>
      <c r="E19" s="30" t="s">
        <v>85</v>
      </c>
      <c r="F19" s="30" t="s">
        <v>86</v>
      </c>
      <c r="G19" s="30" t="s">
        <v>87</v>
      </c>
      <c r="H19" s="30" t="s">
        <v>88</v>
      </c>
      <c r="I19" s="31" t="s">
        <v>89</v>
      </c>
      <c r="J19" s="30" t="s">
        <v>90</v>
      </c>
      <c r="K19" s="30">
        <v>0.7</v>
      </c>
      <c r="L19" s="30">
        <v>0.75</v>
      </c>
      <c r="M19" s="30">
        <v>0.79</v>
      </c>
      <c r="N19" s="34">
        <v>1.06</v>
      </c>
      <c r="O19" s="30" t="s">
        <v>28</v>
      </c>
      <c r="P19" s="30" t="s">
        <v>91</v>
      </c>
    </row>
    <row r="20" spans="1:16" ht="144">
      <c r="A20" s="8">
        <v>2017</v>
      </c>
      <c r="B20" s="8" t="s">
        <v>92</v>
      </c>
      <c r="C20" s="8" t="s">
        <v>93</v>
      </c>
      <c r="D20" s="8" t="s">
        <v>94</v>
      </c>
      <c r="E20" s="8" t="s">
        <v>95</v>
      </c>
      <c r="F20" s="8" t="s">
        <v>96</v>
      </c>
      <c r="G20" s="8" t="s">
        <v>97</v>
      </c>
      <c r="H20" s="8" t="s">
        <v>98</v>
      </c>
      <c r="I20" s="23" t="s">
        <v>99</v>
      </c>
      <c r="J20" s="8" t="s">
        <v>25</v>
      </c>
      <c r="K20" s="8">
        <v>27</v>
      </c>
      <c r="L20" s="8">
        <v>30</v>
      </c>
      <c r="M20" s="8" t="s">
        <v>100</v>
      </c>
      <c r="N20" s="8">
        <v>0</v>
      </c>
      <c r="O20" s="8" t="s">
        <v>28</v>
      </c>
      <c r="P20" s="8" t="s">
        <v>101</v>
      </c>
    </row>
    <row r="21" spans="1:16" ht="228">
      <c r="A21" s="8">
        <v>2017</v>
      </c>
      <c r="B21" s="8" t="s">
        <v>92</v>
      </c>
      <c r="C21" s="8" t="s">
        <v>102</v>
      </c>
      <c r="D21" s="8" t="s">
        <v>103</v>
      </c>
      <c r="E21" s="8" t="s">
        <v>104</v>
      </c>
      <c r="F21" s="8" t="s">
        <v>21</v>
      </c>
      <c r="G21" s="8" t="s">
        <v>105</v>
      </c>
      <c r="H21" s="8" t="s">
        <v>106</v>
      </c>
      <c r="I21" s="23" t="s">
        <v>107</v>
      </c>
      <c r="J21" s="8" t="s">
        <v>47</v>
      </c>
      <c r="K21" s="8">
        <v>1640</v>
      </c>
      <c r="L21" s="29">
        <v>550</v>
      </c>
      <c r="M21" s="8" t="s">
        <v>100</v>
      </c>
      <c r="N21" s="29">
        <v>927</v>
      </c>
      <c r="O21" s="8" t="s">
        <v>28</v>
      </c>
      <c r="P21" s="8" t="s">
        <v>108</v>
      </c>
    </row>
    <row r="22" spans="1:16" ht="132">
      <c r="A22" s="8">
        <v>2017</v>
      </c>
      <c r="B22" s="29" t="s">
        <v>92</v>
      </c>
      <c r="C22" s="29" t="s">
        <v>102</v>
      </c>
      <c r="D22" s="29" t="s">
        <v>109</v>
      </c>
      <c r="E22" s="29" t="s">
        <v>110</v>
      </c>
      <c r="F22" s="29" t="s">
        <v>21</v>
      </c>
      <c r="G22" s="29" t="s">
        <v>111</v>
      </c>
      <c r="H22" s="29" t="s">
        <v>112</v>
      </c>
      <c r="I22" s="29" t="s">
        <v>113</v>
      </c>
      <c r="J22" s="29" t="s">
        <v>47</v>
      </c>
      <c r="K22" s="29">
        <v>1</v>
      </c>
      <c r="L22" s="29">
        <v>1</v>
      </c>
      <c r="M22" s="29" t="s">
        <v>100</v>
      </c>
      <c r="N22" s="29">
        <v>0</v>
      </c>
      <c r="O22" s="29" t="s">
        <v>28</v>
      </c>
      <c r="P22" s="29" t="s">
        <v>114</v>
      </c>
    </row>
    <row r="25" spans="1:16">
      <c r="A25" s="10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7" spans="1:16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  <row r="28" spans="1:16">
      <c r="A28" s="14" t="s">
        <v>39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</row>
    <row r="29" spans="1:16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9"/>
    </row>
    <row r="30" spans="1:16">
      <c r="A30" s="14" t="s">
        <v>40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</row>
    <row r="31" spans="1:16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</row>
    <row r="32" spans="1:16" ht="43.5" customHeight="1">
      <c r="A32" s="60" t="s">
        <v>115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</row>
    <row r="33" spans="1:16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</row>
  </sheetData>
  <mergeCells count="1">
    <mergeCell ref="A32:P32"/>
  </mergeCells>
  <dataValidations count="1">
    <dataValidation type="list" allowBlank="1" showInputMessage="1" showErrorMessage="1" sqref="O15">
      <formula1>hidden1</formula1>
    </dataValidation>
  </dataValidations>
  <pageMargins left="0.7" right="0.7" top="0.75" bottom="0.75" header="0.3" footer="0.3"/>
  <pageSetup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7:P32"/>
  <sheetViews>
    <sheetView topLeftCell="A25" zoomScale="80" zoomScaleNormal="80" workbookViewId="0">
      <selection activeCell="A7" sqref="A7:P7"/>
    </sheetView>
  </sheetViews>
  <sheetFormatPr baseColWidth="10" defaultRowHeight="15"/>
  <cols>
    <col min="1" max="1" width="9.140625" style="38" customWidth="1"/>
    <col min="2" max="2" width="8.7109375" style="38" customWidth="1"/>
    <col min="3" max="16" width="15.7109375" style="38" customWidth="1"/>
    <col min="17" max="16384" width="11.42578125" style="38"/>
  </cols>
  <sheetData>
    <row r="7" spans="1:16" ht="15.75">
      <c r="A7" s="66" t="s">
        <v>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1:16" ht="15.75">
      <c r="A9" s="48" t="s">
        <v>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56.25">
      <c r="A10" s="5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  <c r="O10" s="5" t="s">
        <v>16</v>
      </c>
      <c r="P10" s="5" t="s">
        <v>17</v>
      </c>
    </row>
    <row r="11" spans="1:16" ht="225">
      <c r="A11" s="6">
        <v>2017</v>
      </c>
      <c r="B11" s="6" t="s">
        <v>123</v>
      </c>
      <c r="C11" s="6" t="s">
        <v>18</v>
      </c>
      <c r="D11" s="6" t="s">
        <v>19</v>
      </c>
      <c r="E11" s="6" t="s">
        <v>20</v>
      </c>
      <c r="F11" s="6" t="s">
        <v>21</v>
      </c>
      <c r="G11" s="6" t="s">
        <v>22</v>
      </c>
      <c r="H11" s="6" t="s">
        <v>23</v>
      </c>
      <c r="I11" s="6" t="s">
        <v>24</v>
      </c>
      <c r="J11" s="6" t="s">
        <v>25</v>
      </c>
      <c r="K11" s="6" t="s">
        <v>26</v>
      </c>
      <c r="L11" s="7">
        <v>90000</v>
      </c>
      <c r="M11" s="8" t="s">
        <v>27</v>
      </c>
      <c r="N11" s="7" t="s">
        <v>38</v>
      </c>
      <c r="O11" s="6" t="s">
        <v>28</v>
      </c>
      <c r="P11" s="6" t="s">
        <v>29</v>
      </c>
    </row>
    <row r="12" spans="1:16" ht="225">
      <c r="A12" s="6">
        <v>2017</v>
      </c>
      <c r="B12" s="6" t="s">
        <v>123</v>
      </c>
      <c r="C12" s="6" t="s">
        <v>18</v>
      </c>
      <c r="D12" s="6" t="s">
        <v>30</v>
      </c>
      <c r="E12" s="6" t="s">
        <v>31</v>
      </c>
      <c r="F12" s="6" t="s">
        <v>21</v>
      </c>
      <c r="G12" s="6" t="s">
        <v>32</v>
      </c>
      <c r="H12" s="6" t="s">
        <v>33</v>
      </c>
      <c r="I12" s="9" t="s">
        <v>34</v>
      </c>
      <c r="J12" s="9" t="s">
        <v>25</v>
      </c>
      <c r="K12" s="9" t="s">
        <v>35</v>
      </c>
      <c r="L12" s="7">
        <v>8000</v>
      </c>
      <c r="M12" s="8" t="s">
        <v>27</v>
      </c>
      <c r="N12" s="7" t="s">
        <v>38</v>
      </c>
      <c r="O12" s="6" t="s">
        <v>28</v>
      </c>
      <c r="P12" s="6" t="s">
        <v>29</v>
      </c>
    </row>
    <row r="13" spans="1:16" ht="48">
      <c r="A13" s="30">
        <v>2017</v>
      </c>
      <c r="B13" s="30" t="s">
        <v>122</v>
      </c>
      <c r="C13" s="30" t="s">
        <v>42</v>
      </c>
      <c r="D13" s="30" t="s">
        <v>43</v>
      </c>
      <c r="E13" s="30" t="s">
        <v>44</v>
      </c>
      <c r="F13" s="30" t="s">
        <v>21</v>
      </c>
      <c r="G13" s="30" t="s">
        <v>45</v>
      </c>
      <c r="H13" s="30" t="s">
        <v>46</v>
      </c>
      <c r="I13" s="31" t="s">
        <v>44</v>
      </c>
      <c r="J13" s="30" t="s">
        <v>47</v>
      </c>
      <c r="K13" s="30">
        <v>250</v>
      </c>
      <c r="L13" s="30">
        <v>1000</v>
      </c>
      <c r="M13" s="30">
        <v>1000</v>
      </c>
      <c r="N13" s="30">
        <v>95</v>
      </c>
      <c r="O13" s="30" t="s">
        <v>48</v>
      </c>
      <c r="P13" s="30" t="s">
        <v>49</v>
      </c>
    </row>
    <row r="14" spans="1:16" ht="60">
      <c r="A14" s="30">
        <v>2017</v>
      </c>
      <c r="B14" s="30" t="s">
        <v>122</v>
      </c>
      <c r="C14" s="30" t="s">
        <v>50</v>
      </c>
      <c r="D14" s="30" t="s">
        <v>51</v>
      </c>
      <c r="E14" s="30" t="s">
        <v>52</v>
      </c>
      <c r="F14" s="30" t="s">
        <v>21</v>
      </c>
      <c r="G14" s="30" t="s">
        <v>53</v>
      </c>
      <c r="H14" s="30" t="s">
        <v>54</v>
      </c>
      <c r="I14" s="31" t="s">
        <v>55</v>
      </c>
      <c r="J14" s="30" t="s">
        <v>47</v>
      </c>
      <c r="K14" s="30">
        <v>25</v>
      </c>
      <c r="L14" s="30">
        <v>100</v>
      </c>
      <c r="M14" s="30">
        <v>100</v>
      </c>
      <c r="N14" s="30">
        <v>30</v>
      </c>
      <c r="O14" s="30" t="s">
        <v>56</v>
      </c>
      <c r="P14" s="30" t="s">
        <v>49</v>
      </c>
    </row>
    <row r="15" spans="1:16" ht="89.25">
      <c r="A15" s="24">
        <v>2017</v>
      </c>
      <c r="B15" s="24" t="s">
        <v>120</v>
      </c>
      <c r="C15" s="25" t="s">
        <v>57</v>
      </c>
      <c r="D15" s="25" t="s">
        <v>58</v>
      </c>
      <c r="E15" s="25" t="s">
        <v>59</v>
      </c>
      <c r="F15" s="25" t="s">
        <v>60</v>
      </c>
      <c r="G15" s="25" t="s">
        <v>61</v>
      </c>
      <c r="H15" s="25" t="s">
        <v>62</v>
      </c>
      <c r="I15" s="25" t="s">
        <v>63</v>
      </c>
      <c r="J15" s="24" t="s">
        <v>47</v>
      </c>
      <c r="K15" s="25">
        <v>280</v>
      </c>
      <c r="L15" s="25">
        <v>280</v>
      </c>
      <c r="M15" s="25" t="s">
        <v>64</v>
      </c>
      <c r="N15" s="25">
        <f>118-72</f>
        <v>46</v>
      </c>
      <c r="O15" s="25" t="s">
        <v>28</v>
      </c>
      <c r="P15" s="25" t="s">
        <v>65</v>
      </c>
    </row>
    <row r="16" spans="1:16" ht="89.25">
      <c r="A16" s="24">
        <v>2017</v>
      </c>
      <c r="B16" s="24" t="s">
        <v>120</v>
      </c>
      <c r="C16" s="25" t="s">
        <v>66</v>
      </c>
      <c r="D16" s="25" t="s">
        <v>67</v>
      </c>
      <c r="E16" s="25" t="s">
        <v>68</v>
      </c>
      <c r="F16" s="25" t="s">
        <v>60</v>
      </c>
      <c r="G16" s="25" t="s">
        <v>61</v>
      </c>
      <c r="H16" s="25" t="s">
        <v>62</v>
      </c>
      <c r="I16" s="25" t="s">
        <v>63</v>
      </c>
      <c r="J16" s="24" t="s">
        <v>47</v>
      </c>
      <c r="K16" s="26">
        <v>2280</v>
      </c>
      <c r="L16" s="26">
        <v>2280</v>
      </c>
      <c r="M16" s="25" t="s">
        <v>64</v>
      </c>
      <c r="N16" s="25">
        <f>1161-189-190-214</f>
        <v>568</v>
      </c>
      <c r="O16" s="25" t="s">
        <v>28</v>
      </c>
      <c r="P16" s="25" t="s">
        <v>65</v>
      </c>
    </row>
    <row r="17" spans="1:16" ht="89.25">
      <c r="A17" s="24">
        <v>2017</v>
      </c>
      <c r="B17" s="24" t="s">
        <v>120</v>
      </c>
      <c r="C17" s="25" t="s">
        <v>69</v>
      </c>
      <c r="D17" s="25" t="s">
        <v>70</v>
      </c>
      <c r="E17" s="25" t="s">
        <v>71</v>
      </c>
      <c r="F17" s="25" t="s">
        <v>60</v>
      </c>
      <c r="G17" s="25" t="s">
        <v>72</v>
      </c>
      <c r="H17" s="25" t="s">
        <v>73</v>
      </c>
      <c r="I17" s="25" t="s">
        <v>72</v>
      </c>
      <c r="J17" s="24" t="s">
        <v>47</v>
      </c>
      <c r="K17" s="25">
        <v>150</v>
      </c>
      <c r="L17" s="25">
        <v>150</v>
      </c>
      <c r="M17" s="25" t="s">
        <v>64</v>
      </c>
      <c r="N17" s="25">
        <f>79-37</f>
        <v>42</v>
      </c>
      <c r="O17" s="25" t="s">
        <v>28</v>
      </c>
      <c r="P17" s="25" t="s">
        <v>74</v>
      </c>
    </row>
    <row r="18" spans="1:16" ht="228">
      <c r="A18" s="30">
        <v>2017</v>
      </c>
      <c r="B18" s="30" t="s">
        <v>120</v>
      </c>
      <c r="C18" s="32" t="s">
        <v>75</v>
      </c>
      <c r="D18" s="30" t="s">
        <v>76</v>
      </c>
      <c r="E18" s="30" t="s">
        <v>77</v>
      </c>
      <c r="F18" s="30" t="s">
        <v>121</v>
      </c>
      <c r="G18" s="30" t="s">
        <v>79</v>
      </c>
      <c r="H18" s="30" t="s">
        <v>80</v>
      </c>
      <c r="I18" s="31" t="s">
        <v>81</v>
      </c>
      <c r="J18" s="30" t="s">
        <v>82</v>
      </c>
      <c r="K18" s="30">
        <v>2.5</v>
      </c>
      <c r="L18" s="30">
        <v>3</v>
      </c>
      <c r="M18" s="30">
        <v>3.1</v>
      </c>
      <c r="N18" s="34">
        <v>1.03</v>
      </c>
      <c r="O18" s="30" t="s">
        <v>28</v>
      </c>
      <c r="P18" s="30" t="s">
        <v>83</v>
      </c>
    </row>
    <row r="19" spans="1:16" ht="228">
      <c r="A19" s="30">
        <v>2017</v>
      </c>
      <c r="B19" s="30" t="s">
        <v>120</v>
      </c>
      <c r="C19" s="32" t="s">
        <v>75</v>
      </c>
      <c r="D19" s="30" t="s">
        <v>84</v>
      </c>
      <c r="E19" s="30" t="s">
        <v>85</v>
      </c>
      <c r="F19" s="30" t="s">
        <v>119</v>
      </c>
      <c r="G19" s="30" t="s">
        <v>87</v>
      </c>
      <c r="H19" s="30" t="s">
        <v>88</v>
      </c>
      <c r="I19" s="31" t="s">
        <v>89</v>
      </c>
      <c r="J19" s="30" t="s">
        <v>90</v>
      </c>
      <c r="K19" s="30">
        <v>0.7</v>
      </c>
      <c r="L19" s="30">
        <v>0.75</v>
      </c>
      <c r="M19" s="30">
        <v>0.55000000000000004</v>
      </c>
      <c r="N19" s="34">
        <v>0.73</v>
      </c>
      <c r="O19" s="30" t="s">
        <v>28</v>
      </c>
      <c r="P19" s="30" t="s">
        <v>91</v>
      </c>
    </row>
    <row r="20" spans="1:16" ht="144">
      <c r="A20" s="8">
        <v>2017</v>
      </c>
      <c r="B20" s="8" t="s">
        <v>118</v>
      </c>
      <c r="C20" s="8" t="s">
        <v>93</v>
      </c>
      <c r="D20" s="8" t="s">
        <v>94</v>
      </c>
      <c r="E20" s="8" t="s">
        <v>95</v>
      </c>
      <c r="F20" s="8" t="s">
        <v>96</v>
      </c>
      <c r="G20" s="8" t="s">
        <v>97</v>
      </c>
      <c r="H20" s="8" t="s">
        <v>98</v>
      </c>
      <c r="I20" s="23" t="s">
        <v>99</v>
      </c>
      <c r="J20" s="8" t="s">
        <v>47</v>
      </c>
      <c r="K20" s="8">
        <v>27</v>
      </c>
      <c r="L20" s="8">
        <v>30</v>
      </c>
      <c r="M20" s="8" t="s">
        <v>100</v>
      </c>
      <c r="N20" s="8">
        <v>0</v>
      </c>
      <c r="O20" s="8" t="s">
        <v>28</v>
      </c>
      <c r="P20" s="8" t="s">
        <v>101</v>
      </c>
    </row>
    <row r="21" spans="1:16" ht="228">
      <c r="A21" s="8">
        <v>2017</v>
      </c>
      <c r="B21" s="8" t="s">
        <v>118</v>
      </c>
      <c r="C21" s="8" t="s">
        <v>102</v>
      </c>
      <c r="D21" s="8" t="s">
        <v>103</v>
      </c>
      <c r="E21" s="8" t="s">
        <v>104</v>
      </c>
      <c r="F21" s="8" t="s">
        <v>21</v>
      </c>
      <c r="G21" s="8" t="s">
        <v>105</v>
      </c>
      <c r="H21" s="8" t="s">
        <v>106</v>
      </c>
      <c r="I21" s="23" t="s">
        <v>107</v>
      </c>
      <c r="J21" s="8" t="s">
        <v>47</v>
      </c>
      <c r="K21" s="8">
        <v>1640</v>
      </c>
      <c r="L21" s="8">
        <v>550</v>
      </c>
      <c r="M21" s="8" t="s">
        <v>100</v>
      </c>
      <c r="N21" s="8">
        <v>1321</v>
      </c>
      <c r="O21" s="8" t="s">
        <v>28</v>
      </c>
      <c r="P21" s="8" t="s">
        <v>108</v>
      </c>
    </row>
    <row r="22" spans="1:16" ht="132">
      <c r="A22" s="8">
        <v>2017</v>
      </c>
      <c r="B22" s="8" t="s">
        <v>118</v>
      </c>
      <c r="C22" s="8" t="s">
        <v>102</v>
      </c>
      <c r="D22" s="8" t="s">
        <v>109</v>
      </c>
      <c r="E22" s="8" t="s">
        <v>110</v>
      </c>
      <c r="F22" s="8" t="s">
        <v>21</v>
      </c>
      <c r="G22" s="8" t="s">
        <v>111</v>
      </c>
      <c r="H22" s="8" t="s">
        <v>112</v>
      </c>
      <c r="I22" s="23" t="s">
        <v>113</v>
      </c>
      <c r="J22" s="8" t="s">
        <v>47</v>
      </c>
      <c r="K22" s="8">
        <v>1</v>
      </c>
      <c r="L22" s="8">
        <v>1</v>
      </c>
      <c r="M22" s="8" t="s">
        <v>100</v>
      </c>
      <c r="N22" s="8">
        <v>0</v>
      </c>
      <c r="O22" s="8" t="s">
        <v>28</v>
      </c>
      <c r="P22" s="8" t="s">
        <v>114</v>
      </c>
    </row>
    <row r="24" spans="1:16" ht="30" customHeight="1">
      <c r="A24" s="61" t="s">
        <v>36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</row>
    <row r="25" spans="1:16">
      <c r="A25" s="46"/>
    </row>
    <row r="26" spans="1:16">
      <c r="A26" s="45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3"/>
    </row>
    <row r="27" spans="1:16">
      <c r="A27" s="63" t="s">
        <v>117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</row>
    <row r="28" spans="1:16">
      <c r="A28" s="42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7"/>
    </row>
    <row r="29" spans="1:16">
      <c r="A29" s="63" t="s">
        <v>116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5"/>
    </row>
    <row r="30" spans="1:16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</row>
    <row r="31" spans="1:16" ht="36" customHeight="1">
      <c r="A31" s="60" t="s">
        <v>115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</row>
    <row r="32" spans="1:16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39"/>
    </row>
  </sheetData>
  <mergeCells count="5">
    <mergeCell ref="A31:P31"/>
    <mergeCell ref="A27:P27"/>
    <mergeCell ref="A29:P29"/>
    <mergeCell ref="A24:P24"/>
    <mergeCell ref="A7:P7"/>
  </mergeCells>
  <dataValidations count="1">
    <dataValidation type="list" allowBlank="1" showInputMessage="1" showErrorMessage="1" sqref="O15">
      <formula1>hidden1</formula1>
    </dataValidation>
  </dataValidations>
  <pageMargins left="0.7" right="0.7" top="0.75" bottom="0.75" header="0.3" footer="0.3"/>
  <pageSetup scale="5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7:P36"/>
  <sheetViews>
    <sheetView topLeftCell="A31" workbookViewId="0">
      <selection activeCell="A35" sqref="A35:P35"/>
    </sheetView>
  </sheetViews>
  <sheetFormatPr baseColWidth="10" defaultRowHeight="15"/>
  <sheetData>
    <row r="7" spans="1:16" ht="15.75">
      <c r="A7" s="1" t="s">
        <v>169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9" spans="1:16" ht="15.75">
      <c r="A9" s="3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78.75">
      <c r="A10" s="5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  <c r="O10" s="5" t="s">
        <v>16</v>
      </c>
      <c r="P10" s="5" t="s">
        <v>17</v>
      </c>
    </row>
    <row r="11" spans="1:16" ht="315">
      <c r="A11" s="6">
        <v>2017</v>
      </c>
      <c r="B11" s="6" t="s">
        <v>168</v>
      </c>
      <c r="C11" s="6" t="s">
        <v>18</v>
      </c>
      <c r="D11" s="6" t="s">
        <v>19</v>
      </c>
      <c r="E11" s="6" t="s">
        <v>20</v>
      </c>
      <c r="F11" s="6" t="s">
        <v>21</v>
      </c>
      <c r="G11" s="6" t="s">
        <v>22</v>
      </c>
      <c r="H11" s="6" t="s">
        <v>23</v>
      </c>
      <c r="I11" s="6" t="s">
        <v>24</v>
      </c>
      <c r="J11" s="6" t="s">
        <v>25</v>
      </c>
      <c r="K11" s="6" t="s">
        <v>26</v>
      </c>
      <c r="L11" s="7">
        <v>90000</v>
      </c>
      <c r="M11" s="8" t="s">
        <v>27</v>
      </c>
      <c r="N11" s="7" t="s">
        <v>38</v>
      </c>
      <c r="O11" s="6" t="s">
        <v>28</v>
      </c>
      <c r="P11" s="6" t="s">
        <v>29</v>
      </c>
    </row>
    <row r="12" spans="1:16" ht="315">
      <c r="A12" s="6">
        <v>2017</v>
      </c>
      <c r="B12" s="6" t="s">
        <v>168</v>
      </c>
      <c r="C12" s="6" t="s">
        <v>18</v>
      </c>
      <c r="D12" s="6" t="s">
        <v>30</v>
      </c>
      <c r="E12" s="6" t="s">
        <v>31</v>
      </c>
      <c r="F12" s="6" t="s">
        <v>21</v>
      </c>
      <c r="G12" s="6" t="s">
        <v>32</v>
      </c>
      <c r="H12" s="6" t="s">
        <v>33</v>
      </c>
      <c r="I12" s="9" t="s">
        <v>34</v>
      </c>
      <c r="J12" s="9" t="s">
        <v>25</v>
      </c>
      <c r="K12" s="9" t="s">
        <v>35</v>
      </c>
      <c r="L12" s="7">
        <v>8000</v>
      </c>
      <c r="M12" s="8" t="s">
        <v>27</v>
      </c>
      <c r="N12" s="7" t="s">
        <v>38</v>
      </c>
      <c r="O12" s="6" t="s">
        <v>28</v>
      </c>
      <c r="P12" s="6" t="s">
        <v>29</v>
      </c>
    </row>
    <row r="13" spans="1:16" ht="108">
      <c r="A13" s="8">
        <v>2017</v>
      </c>
      <c r="B13" s="8" t="s">
        <v>129</v>
      </c>
      <c r="C13" s="55" t="s">
        <v>42</v>
      </c>
      <c r="D13" s="8" t="s">
        <v>43</v>
      </c>
      <c r="E13" s="8" t="s">
        <v>167</v>
      </c>
      <c r="F13" s="8" t="s">
        <v>21</v>
      </c>
      <c r="G13" s="8" t="s">
        <v>166</v>
      </c>
      <c r="H13" s="8" t="s">
        <v>165</v>
      </c>
      <c r="I13" s="23" t="s">
        <v>107</v>
      </c>
      <c r="J13" s="8" t="s">
        <v>47</v>
      </c>
      <c r="K13" s="8">
        <v>250</v>
      </c>
      <c r="L13" s="8">
        <v>1000</v>
      </c>
      <c r="M13" s="54" t="s">
        <v>27</v>
      </c>
      <c r="N13" s="54">
        <v>126</v>
      </c>
      <c r="O13" s="8" t="s">
        <v>28</v>
      </c>
      <c r="P13" s="8" t="s">
        <v>161</v>
      </c>
    </row>
    <row r="14" spans="1:16" ht="108">
      <c r="A14" s="8">
        <v>2017</v>
      </c>
      <c r="B14" s="8" t="s">
        <v>129</v>
      </c>
      <c r="C14" s="55" t="s">
        <v>50</v>
      </c>
      <c r="D14" s="8" t="s">
        <v>51</v>
      </c>
      <c r="E14" s="8" t="s">
        <v>164</v>
      </c>
      <c r="F14" s="8" t="s">
        <v>21</v>
      </c>
      <c r="G14" s="8" t="s">
        <v>163</v>
      </c>
      <c r="H14" s="8" t="s">
        <v>162</v>
      </c>
      <c r="I14" s="23" t="s">
        <v>107</v>
      </c>
      <c r="J14" s="8" t="s">
        <v>47</v>
      </c>
      <c r="K14" s="8">
        <v>25</v>
      </c>
      <c r="L14" s="8">
        <v>100</v>
      </c>
      <c r="M14" s="54" t="s">
        <v>27</v>
      </c>
      <c r="N14" s="54">
        <v>38</v>
      </c>
      <c r="O14" s="8" t="s">
        <v>28</v>
      </c>
      <c r="P14" s="8" t="s">
        <v>161</v>
      </c>
    </row>
    <row r="15" spans="1:16" ht="180">
      <c r="A15" s="8">
        <v>2017</v>
      </c>
      <c r="B15" s="8" t="s">
        <v>137</v>
      </c>
      <c r="C15" s="8" t="s">
        <v>160</v>
      </c>
      <c r="D15" s="8" t="s">
        <v>159</v>
      </c>
      <c r="E15" s="8" t="s">
        <v>158</v>
      </c>
      <c r="F15" s="8" t="s">
        <v>141</v>
      </c>
      <c r="G15" s="8" t="s">
        <v>157</v>
      </c>
      <c r="H15" s="8" t="s">
        <v>144</v>
      </c>
      <c r="I15" s="23" t="s">
        <v>89</v>
      </c>
      <c r="J15" s="8" t="s">
        <v>90</v>
      </c>
      <c r="K15" s="8">
        <v>2</v>
      </c>
      <c r="L15" s="8">
        <v>49</v>
      </c>
      <c r="M15" s="8">
        <v>21</v>
      </c>
      <c r="N15" s="28">
        <v>0.42859999999999998</v>
      </c>
      <c r="O15" s="8" t="s">
        <v>28</v>
      </c>
      <c r="P15" s="8" t="s">
        <v>142</v>
      </c>
    </row>
    <row r="16" spans="1:16" ht="192">
      <c r="A16" s="8">
        <v>2017</v>
      </c>
      <c r="B16" s="8" t="s">
        <v>137</v>
      </c>
      <c r="C16" s="8" t="s">
        <v>156</v>
      </c>
      <c r="D16" s="8" t="s">
        <v>155</v>
      </c>
      <c r="E16" s="8" t="s">
        <v>154</v>
      </c>
      <c r="F16" s="8" t="s">
        <v>141</v>
      </c>
      <c r="G16" s="8" t="s">
        <v>153</v>
      </c>
      <c r="H16" s="8" t="s">
        <v>144</v>
      </c>
      <c r="I16" s="23" t="s">
        <v>152</v>
      </c>
      <c r="J16" s="8" t="s">
        <v>90</v>
      </c>
      <c r="K16" s="8">
        <v>2</v>
      </c>
      <c r="L16" s="8">
        <v>4</v>
      </c>
      <c r="M16" s="8">
        <v>23</v>
      </c>
      <c r="N16" s="28">
        <v>1</v>
      </c>
      <c r="O16" s="8" t="s">
        <v>28</v>
      </c>
      <c r="P16" s="8" t="s">
        <v>142</v>
      </c>
    </row>
    <row r="17" spans="1:16" ht="156">
      <c r="A17" s="8">
        <v>2017</v>
      </c>
      <c r="B17" s="8" t="s">
        <v>137</v>
      </c>
      <c r="C17" s="8" t="s">
        <v>151</v>
      </c>
      <c r="D17" s="8" t="s">
        <v>150</v>
      </c>
      <c r="E17" s="8" t="s">
        <v>149</v>
      </c>
      <c r="F17" s="8" t="s">
        <v>141</v>
      </c>
      <c r="G17" s="8" t="s">
        <v>145</v>
      </c>
      <c r="H17" s="8" t="s">
        <v>144</v>
      </c>
      <c r="I17" s="23" t="s">
        <v>143</v>
      </c>
      <c r="J17" s="8" t="s">
        <v>90</v>
      </c>
      <c r="K17" s="8">
        <v>10</v>
      </c>
      <c r="L17" s="8">
        <v>56</v>
      </c>
      <c r="M17" s="8">
        <v>77</v>
      </c>
      <c r="N17" s="28">
        <v>1</v>
      </c>
      <c r="O17" s="8" t="s">
        <v>28</v>
      </c>
      <c r="P17" s="8" t="s">
        <v>142</v>
      </c>
    </row>
    <row r="18" spans="1:16" ht="108">
      <c r="A18" s="8">
        <v>2017</v>
      </c>
      <c r="B18" s="8" t="s">
        <v>137</v>
      </c>
      <c r="C18" s="8" t="s">
        <v>148</v>
      </c>
      <c r="D18" s="8" t="s">
        <v>147</v>
      </c>
      <c r="E18" s="8" t="s">
        <v>146</v>
      </c>
      <c r="F18" s="8" t="s">
        <v>141</v>
      </c>
      <c r="G18" s="8" t="s">
        <v>145</v>
      </c>
      <c r="H18" s="8" t="s">
        <v>144</v>
      </c>
      <c r="I18" s="23" t="s">
        <v>143</v>
      </c>
      <c r="J18" s="8" t="s">
        <v>90</v>
      </c>
      <c r="K18" s="8">
        <v>2</v>
      </c>
      <c r="L18" s="8">
        <v>13</v>
      </c>
      <c r="M18" s="8">
        <v>20</v>
      </c>
      <c r="N18" s="28">
        <v>1</v>
      </c>
      <c r="O18" s="8" t="s">
        <v>28</v>
      </c>
      <c r="P18" s="8" t="s">
        <v>142</v>
      </c>
    </row>
    <row r="19" spans="1:16" ht="312">
      <c r="A19" s="8">
        <v>2017</v>
      </c>
      <c r="B19" s="8" t="s">
        <v>137</v>
      </c>
      <c r="C19" s="27" t="s">
        <v>75</v>
      </c>
      <c r="D19" s="8" t="s">
        <v>76</v>
      </c>
      <c r="E19" s="8" t="s">
        <v>77</v>
      </c>
      <c r="F19" s="8" t="s">
        <v>141</v>
      </c>
      <c r="G19" s="8" t="s">
        <v>140</v>
      </c>
      <c r="H19" s="53" t="s">
        <v>80</v>
      </c>
      <c r="I19" s="8" t="s">
        <v>81</v>
      </c>
      <c r="J19" s="8" t="s">
        <v>82</v>
      </c>
      <c r="K19" s="8">
        <v>2.5</v>
      </c>
      <c r="L19" s="8">
        <v>3</v>
      </c>
      <c r="M19" s="8">
        <v>3.17</v>
      </c>
      <c r="N19" s="51">
        <v>1.06</v>
      </c>
      <c r="O19" s="8" t="s">
        <v>28</v>
      </c>
      <c r="P19" s="8" t="s">
        <v>83</v>
      </c>
    </row>
    <row r="20" spans="1:16" ht="312">
      <c r="A20" s="8">
        <v>2017</v>
      </c>
      <c r="B20" s="8" t="s">
        <v>137</v>
      </c>
      <c r="C20" s="27" t="s">
        <v>75</v>
      </c>
      <c r="D20" s="8" t="s">
        <v>84</v>
      </c>
      <c r="E20" s="8" t="s">
        <v>85</v>
      </c>
      <c r="F20" s="8" t="s">
        <v>139</v>
      </c>
      <c r="G20" s="8" t="s">
        <v>138</v>
      </c>
      <c r="H20" s="8" t="s">
        <v>88</v>
      </c>
      <c r="I20" s="23" t="s">
        <v>89</v>
      </c>
      <c r="J20" s="8" t="s">
        <v>90</v>
      </c>
      <c r="K20" s="8">
        <v>0.7</v>
      </c>
      <c r="L20" s="8">
        <v>0.75</v>
      </c>
      <c r="M20" s="52">
        <v>0.38</v>
      </c>
      <c r="N20" s="51">
        <v>0.51</v>
      </c>
      <c r="O20" s="8" t="s">
        <v>28</v>
      </c>
      <c r="P20" s="8" t="s">
        <v>91</v>
      </c>
    </row>
    <row r="21" spans="1:16" ht="114.75">
      <c r="A21" s="24">
        <v>2017</v>
      </c>
      <c r="B21" s="24" t="s">
        <v>137</v>
      </c>
      <c r="C21" s="25" t="s">
        <v>57</v>
      </c>
      <c r="D21" s="25" t="s">
        <v>58</v>
      </c>
      <c r="E21" s="25" t="s">
        <v>59</v>
      </c>
      <c r="F21" s="25" t="s">
        <v>60</v>
      </c>
      <c r="G21" s="25" t="s">
        <v>61</v>
      </c>
      <c r="H21" s="25" t="s">
        <v>62</v>
      </c>
      <c r="I21" s="25" t="s">
        <v>63</v>
      </c>
      <c r="J21" s="24" t="s">
        <v>47</v>
      </c>
      <c r="K21" s="25">
        <v>280</v>
      </c>
      <c r="L21" s="25">
        <v>280</v>
      </c>
      <c r="M21" s="25" t="s">
        <v>64</v>
      </c>
      <c r="N21" s="25">
        <f>118-72</f>
        <v>46</v>
      </c>
      <c r="O21" s="25" t="s">
        <v>28</v>
      </c>
      <c r="P21" s="25" t="s">
        <v>65</v>
      </c>
    </row>
    <row r="22" spans="1:16" ht="114.75">
      <c r="A22" s="24">
        <v>2017</v>
      </c>
      <c r="B22" s="24" t="s">
        <v>137</v>
      </c>
      <c r="C22" s="25" t="s">
        <v>66</v>
      </c>
      <c r="D22" s="25" t="s">
        <v>67</v>
      </c>
      <c r="E22" s="25" t="s">
        <v>68</v>
      </c>
      <c r="F22" s="25" t="s">
        <v>60</v>
      </c>
      <c r="G22" s="25" t="s">
        <v>61</v>
      </c>
      <c r="H22" s="25" t="s">
        <v>62</v>
      </c>
      <c r="I22" s="25" t="s">
        <v>63</v>
      </c>
      <c r="J22" s="24" t="s">
        <v>47</v>
      </c>
      <c r="K22" s="26">
        <v>2280</v>
      </c>
      <c r="L22" s="26">
        <v>2280</v>
      </c>
      <c r="M22" s="25" t="s">
        <v>64</v>
      </c>
      <c r="N22" s="25">
        <f>1161-189-190-214</f>
        <v>568</v>
      </c>
      <c r="O22" s="25" t="s">
        <v>28</v>
      </c>
      <c r="P22" s="25" t="s">
        <v>65</v>
      </c>
    </row>
    <row r="23" spans="1:16" ht="127.5">
      <c r="A23" s="24">
        <v>2017</v>
      </c>
      <c r="B23" s="24" t="s">
        <v>137</v>
      </c>
      <c r="C23" s="25" t="s">
        <v>69</v>
      </c>
      <c r="D23" s="25" t="s">
        <v>70</v>
      </c>
      <c r="E23" s="25" t="s">
        <v>71</v>
      </c>
      <c r="F23" s="25" t="s">
        <v>60</v>
      </c>
      <c r="G23" s="25" t="s">
        <v>72</v>
      </c>
      <c r="H23" s="25" t="s">
        <v>73</v>
      </c>
      <c r="I23" s="25" t="s">
        <v>72</v>
      </c>
      <c r="J23" s="24" t="s">
        <v>47</v>
      </c>
      <c r="K23" s="25">
        <v>150</v>
      </c>
      <c r="L23" s="25">
        <v>150</v>
      </c>
      <c r="M23" s="25" t="s">
        <v>64</v>
      </c>
      <c r="N23" s="25">
        <f>79-37</f>
        <v>42</v>
      </c>
      <c r="O23" s="25" t="s">
        <v>28</v>
      </c>
      <c r="P23" s="25" t="s">
        <v>74</v>
      </c>
    </row>
    <row r="24" spans="1:16" ht="192">
      <c r="A24" s="8">
        <v>2017</v>
      </c>
      <c r="B24" s="8" t="s">
        <v>129</v>
      </c>
      <c r="C24" s="49" t="s">
        <v>136</v>
      </c>
      <c r="D24" s="49" t="s">
        <v>94</v>
      </c>
      <c r="E24" s="49" t="s">
        <v>95</v>
      </c>
      <c r="F24" s="49" t="s">
        <v>96</v>
      </c>
      <c r="G24" s="49" t="s">
        <v>97</v>
      </c>
      <c r="H24" s="49" t="s">
        <v>98</v>
      </c>
      <c r="I24" s="50" t="s">
        <v>99</v>
      </c>
      <c r="J24" s="49" t="s">
        <v>47</v>
      </c>
      <c r="K24" s="8">
        <v>27</v>
      </c>
      <c r="L24" s="49" t="s">
        <v>135</v>
      </c>
      <c r="M24" s="8" t="s">
        <v>100</v>
      </c>
      <c r="N24" s="49" t="s">
        <v>134</v>
      </c>
      <c r="O24" s="8" t="s">
        <v>28</v>
      </c>
      <c r="P24" s="49" t="s">
        <v>133</v>
      </c>
    </row>
    <row r="25" spans="1:16" ht="312">
      <c r="A25" s="8">
        <v>2017</v>
      </c>
      <c r="B25" s="8" t="s">
        <v>129</v>
      </c>
      <c r="C25" s="49" t="s">
        <v>128</v>
      </c>
      <c r="D25" s="49" t="s">
        <v>103</v>
      </c>
      <c r="E25" s="49" t="s">
        <v>104</v>
      </c>
      <c r="F25" s="49" t="s">
        <v>21</v>
      </c>
      <c r="G25" s="49" t="s">
        <v>105</v>
      </c>
      <c r="H25" s="49" t="s">
        <v>106</v>
      </c>
      <c r="I25" s="50" t="s">
        <v>107</v>
      </c>
      <c r="J25" s="49" t="s">
        <v>47</v>
      </c>
      <c r="K25" s="8">
        <v>1640</v>
      </c>
      <c r="L25" s="49" t="s">
        <v>132</v>
      </c>
      <c r="M25" s="8" t="s">
        <v>100</v>
      </c>
      <c r="N25" s="49" t="s">
        <v>131</v>
      </c>
      <c r="O25" s="8" t="s">
        <v>28</v>
      </c>
      <c r="P25" s="49" t="s">
        <v>130</v>
      </c>
    </row>
    <row r="26" spans="1:16" ht="312">
      <c r="A26" s="8">
        <v>2017</v>
      </c>
      <c r="B26" s="8" t="s">
        <v>129</v>
      </c>
      <c r="C26" s="49" t="s">
        <v>128</v>
      </c>
      <c r="D26" s="49" t="s">
        <v>109</v>
      </c>
      <c r="E26" s="49" t="s">
        <v>110</v>
      </c>
      <c r="F26" s="49" t="s">
        <v>21</v>
      </c>
      <c r="G26" s="49" t="s">
        <v>111</v>
      </c>
      <c r="H26" s="49" t="s">
        <v>112</v>
      </c>
      <c r="I26" s="50" t="s">
        <v>113</v>
      </c>
      <c r="J26" s="49" t="s">
        <v>47</v>
      </c>
      <c r="K26" s="8">
        <v>1</v>
      </c>
      <c r="L26" s="49" t="s">
        <v>127</v>
      </c>
      <c r="M26" s="8" t="s">
        <v>100</v>
      </c>
      <c r="N26" s="49" t="s">
        <v>127</v>
      </c>
      <c r="O26" s="8" t="s">
        <v>28</v>
      </c>
      <c r="P26" s="49" t="s">
        <v>126</v>
      </c>
    </row>
    <row r="28" spans="1:16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1:16">
      <c r="A29" s="4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>
      <c r="A30" s="45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3"/>
    </row>
    <row r="31" spans="1:16">
      <c r="A31" s="63" t="s">
        <v>125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5"/>
    </row>
    <row r="32" spans="1:16">
      <c r="A32" s="42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</row>
    <row r="33" spans="1:16">
      <c r="A33" s="63" t="s">
        <v>124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</row>
    <row r="34" spans="1:16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</row>
    <row r="35" spans="1:16" ht="32.25" customHeight="1">
      <c r="A35" s="60" t="s">
        <v>115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2"/>
    </row>
    <row r="36" spans="1:16">
      <c r="A36" s="41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39"/>
    </row>
  </sheetData>
  <mergeCells count="4">
    <mergeCell ref="A28:P28"/>
    <mergeCell ref="A31:P31"/>
    <mergeCell ref="A33:P33"/>
    <mergeCell ref="A35:P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7:P37"/>
  <sheetViews>
    <sheetView zoomScale="80" zoomScaleNormal="80" workbookViewId="0">
      <selection activeCell="G31" sqref="G31"/>
    </sheetView>
  </sheetViews>
  <sheetFormatPr baseColWidth="10" defaultRowHeight="15"/>
  <cols>
    <col min="1" max="1" width="9.140625" customWidth="1"/>
    <col min="2" max="2" width="8.7109375" customWidth="1"/>
    <col min="3" max="16" width="15.7109375" customWidth="1"/>
  </cols>
  <sheetData>
    <row r="7" spans="1:16" ht="15.75">
      <c r="A7" s="1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9" spans="1:16" ht="15.75">
      <c r="A9" s="3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56.25">
      <c r="A10" s="5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  <c r="O10" s="5" t="s">
        <v>16</v>
      </c>
      <c r="P10" s="5" t="s">
        <v>17</v>
      </c>
    </row>
    <row r="11" spans="1:16" ht="225">
      <c r="A11" s="6">
        <v>2017</v>
      </c>
      <c r="B11" s="6" t="s">
        <v>184</v>
      </c>
      <c r="C11" s="6" t="s">
        <v>18</v>
      </c>
      <c r="D11" s="6" t="s">
        <v>19</v>
      </c>
      <c r="E11" s="6" t="s">
        <v>20</v>
      </c>
      <c r="F11" s="6" t="s">
        <v>21</v>
      </c>
      <c r="G11" s="6" t="s">
        <v>22</v>
      </c>
      <c r="H11" s="6" t="s">
        <v>23</v>
      </c>
      <c r="I11" s="6" t="s">
        <v>24</v>
      </c>
      <c r="J11" s="6" t="s">
        <v>25</v>
      </c>
      <c r="K11" s="6" t="s">
        <v>26</v>
      </c>
      <c r="L11" s="7">
        <v>90000</v>
      </c>
      <c r="M11" s="8" t="s">
        <v>27</v>
      </c>
      <c r="N11" s="7">
        <v>137873</v>
      </c>
      <c r="O11" s="6" t="s">
        <v>28</v>
      </c>
      <c r="P11" s="6" t="s">
        <v>29</v>
      </c>
    </row>
    <row r="12" spans="1:16" ht="225">
      <c r="A12" s="6">
        <v>2017</v>
      </c>
      <c r="B12" s="6" t="s">
        <v>184</v>
      </c>
      <c r="C12" s="6" t="s">
        <v>18</v>
      </c>
      <c r="D12" s="6" t="s">
        <v>30</v>
      </c>
      <c r="E12" s="6" t="s">
        <v>31</v>
      </c>
      <c r="F12" s="6" t="s">
        <v>21</v>
      </c>
      <c r="G12" s="6" t="s">
        <v>32</v>
      </c>
      <c r="H12" s="6" t="s">
        <v>33</v>
      </c>
      <c r="I12" s="9" t="s">
        <v>34</v>
      </c>
      <c r="J12" s="9" t="s">
        <v>25</v>
      </c>
      <c r="K12" s="9" t="s">
        <v>35</v>
      </c>
      <c r="L12" s="7">
        <v>8000</v>
      </c>
      <c r="M12" s="8" t="s">
        <v>27</v>
      </c>
      <c r="N12" s="7">
        <v>8706</v>
      </c>
      <c r="O12" s="6" t="s">
        <v>28</v>
      </c>
      <c r="P12" s="6" t="s">
        <v>29</v>
      </c>
    </row>
    <row r="13" spans="1:16" ht="89.25">
      <c r="A13" s="58">
        <v>2017</v>
      </c>
      <c r="B13" s="58" t="s">
        <v>183</v>
      </c>
      <c r="C13" s="57" t="s">
        <v>57</v>
      </c>
      <c r="D13" s="57" t="s">
        <v>58</v>
      </c>
      <c r="E13" s="57" t="s">
        <v>59</v>
      </c>
      <c r="F13" s="57" t="s">
        <v>60</v>
      </c>
      <c r="G13" s="57" t="s">
        <v>61</v>
      </c>
      <c r="H13" s="57" t="s">
        <v>62</v>
      </c>
      <c r="I13" s="57" t="s">
        <v>63</v>
      </c>
      <c r="J13" s="58" t="s">
        <v>47</v>
      </c>
      <c r="K13" s="57">
        <v>178</v>
      </c>
      <c r="L13" s="57">
        <v>178</v>
      </c>
      <c r="M13" s="57" t="s">
        <v>64</v>
      </c>
      <c r="N13" s="57">
        <v>0</v>
      </c>
      <c r="O13" s="57" t="s">
        <v>28</v>
      </c>
      <c r="P13" s="57" t="s">
        <v>65</v>
      </c>
    </row>
    <row r="14" spans="1:16" ht="89.25">
      <c r="A14" s="58">
        <v>2017</v>
      </c>
      <c r="B14" s="58" t="s">
        <v>183</v>
      </c>
      <c r="C14" s="57" t="s">
        <v>66</v>
      </c>
      <c r="D14" s="57" t="s">
        <v>67</v>
      </c>
      <c r="E14" s="57" t="s">
        <v>68</v>
      </c>
      <c r="F14" s="57" t="s">
        <v>60</v>
      </c>
      <c r="G14" s="57" t="s">
        <v>61</v>
      </c>
      <c r="H14" s="57" t="s">
        <v>62</v>
      </c>
      <c r="I14" s="57" t="s">
        <v>63</v>
      </c>
      <c r="J14" s="58" t="s">
        <v>47</v>
      </c>
      <c r="K14" s="59">
        <v>2352</v>
      </c>
      <c r="L14" s="59">
        <v>2352</v>
      </c>
      <c r="M14" s="57" t="s">
        <v>64</v>
      </c>
      <c r="N14" s="57">
        <f>212+204+198</f>
        <v>614</v>
      </c>
      <c r="O14" s="57" t="s">
        <v>28</v>
      </c>
      <c r="P14" s="57" t="s">
        <v>65</v>
      </c>
    </row>
    <row r="15" spans="1:16" ht="89.25">
      <c r="A15" s="58">
        <v>2017</v>
      </c>
      <c r="B15" s="58" t="s">
        <v>183</v>
      </c>
      <c r="C15" s="57" t="s">
        <v>69</v>
      </c>
      <c r="D15" s="57" t="s">
        <v>70</v>
      </c>
      <c r="E15" s="57" t="s">
        <v>71</v>
      </c>
      <c r="F15" s="57" t="s">
        <v>60</v>
      </c>
      <c r="G15" s="57" t="s">
        <v>72</v>
      </c>
      <c r="H15" s="57" t="s">
        <v>73</v>
      </c>
      <c r="I15" s="57" t="s">
        <v>72</v>
      </c>
      <c r="J15" s="58" t="s">
        <v>47</v>
      </c>
      <c r="K15" s="57">
        <v>148</v>
      </c>
      <c r="L15" s="57">
        <v>148</v>
      </c>
      <c r="M15" s="57" t="s">
        <v>64</v>
      </c>
      <c r="N15" s="57">
        <v>21</v>
      </c>
      <c r="O15" s="57" t="s">
        <v>28</v>
      </c>
      <c r="P15" s="57" t="s">
        <v>74</v>
      </c>
    </row>
    <row r="16" spans="1:16" ht="156">
      <c r="A16" s="8">
        <v>2017</v>
      </c>
      <c r="B16" s="8" t="s">
        <v>174</v>
      </c>
      <c r="C16" s="49" t="s">
        <v>136</v>
      </c>
      <c r="D16" s="49" t="s">
        <v>94</v>
      </c>
      <c r="E16" s="49" t="s">
        <v>95</v>
      </c>
      <c r="F16" s="49" t="s">
        <v>96</v>
      </c>
      <c r="G16" s="49" t="s">
        <v>97</v>
      </c>
      <c r="H16" s="49" t="s">
        <v>98</v>
      </c>
      <c r="I16" s="50" t="s">
        <v>99</v>
      </c>
      <c r="J16" s="49" t="s">
        <v>47</v>
      </c>
      <c r="K16" s="8">
        <v>27</v>
      </c>
      <c r="L16" s="49" t="s">
        <v>135</v>
      </c>
      <c r="M16" s="8" t="s">
        <v>100</v>
      </c>
      <c r="N16" s="49" t="s">
        <v>182</v>
      </c>
      <c r="O16" s="8" t="s">
        <v>28</v>
      </c>
      <c r="P16" s="49" t="s">
        <v>133</v>
      </c>
    </row>
    <row r="17" spans="1:16" ht="228">
      <c r="A17" s="8">
        <v>2017</v>
      </c>
      <c r="B17" s="8" t="s">
        <v>174</v>
      </c>
      <c r="C17" s="49" t="s">
        <v>128</v>
      </c>
      <c r="D17" s="49" t="s">
        <v>103</v>
      </c>
      <c r="E17" s="49" t="s">
        <v>104</v>
      </c>
      <c r="F17" s="49" t="s">
        <v>21</v>
      </c>
      <c r="G17" s="49" t="s">
        <v>105</v>
      </c>
      <c r="H17" s="49" t="s">
        <v>106</v>
      </c>
      <c r="I17" s="50" t="s">
        <v>107</v>
      </c>
      <c r="J17" s="49" t="s">
        <v>47</v>
      </c>
      <c r="K17" s="8">
        <v>1640</v>
      </c>
      <c r="L17" s="49" t="s">
        <v>181</v>
      </c>
      <c r="M17" s="8" t="s">
        <v>100</v>
      </c>
      <c r="N17" s="49" t="s">
        <v>180</v>
      </c>
      <c r="O17" s="8" t="s">
        <v>28</v>
      </c>
      <c r="P17" s="49" t="s">
        <v>130</v>
      </c>
    </row>
    <row r="18" spans="1:16" ht="228">
      <c r="A18" s="8">
        <v>2017</v>
      </c>
      <c r="B18" s="8" t="s">
        <v>174</v>
      </c>
      <c r="C18" s="49" t="s">
        <v>128</v>
      </c>
      <c r="D18" s="49" t="s">
        <v>109</v>
      </c>
      <c r="E18" s="49" t="s">
        <v>110</v>
      </c>
      <c r="F18" s="49" t="s">
        <v>21</v>
      </c>
      <c r="G18" s="49" t="s">
        <v>111</v>
      </c>
      <c r="H18" s="49" t="s">
        <v>112</v>
      </c>
      <c r="I18" s="50" t="s">
        <v>113</v>
      </c>
      <c r="J18" s="49" t="s">
        <v>47</v>
      </c>
      <c r="K18" s="8">
        <v>1</v>
      </c>
      <c r="L18" s="49" t="s">
        <v>127</v>
      </c>
      <c r="M18" s="8" t="s">
        <v>100</v>
      </c>
      <c r="N18" s="49" t="s">
        <v>127</v>
      </c>
      <c r="O18" s="8" t="s">
        <v>28</v>
      </c>
      <c r="P18" s="49" t="s">
        <v>126</v>
      </c>
    </row>
    <row r="19" spans="1:16" ht="84">
      <c r="A19" s="30">
        <v>2017</v>
      </c>
      <c r="B19" s="30" t="s">
        <v>174</v>
      </c>
      <c r="C19" s="56" t="s">
        <v>42</v>
      </c>
      <c r="D19" s="30" t="s">
        <v>43</v>
      </c>
      <c r="E19" s="30" t="s">
        <v>167</v>
      </c>
      <c r="F19" s="30" t="s">
        <v>21</v>
      </c>
      <c r="G19" s="30" t="s">
        <v>166</v>
      </c>
      <c r="H19" s="30" t="s">
        <v>165</v>
      </c>
      <c r="I19" s="31" t="s">
        <v>107</v>
      </c>
      <c r="J19" s="30" t="s">
        <v>47</v>
      </c>
      <c r="K19" s="30">
        <v>250</v>
      </c>
      <c r="L19" s="30">
        <v>1000</v>
      </c>
      <c r="M19" s="30">
        <v>1000</v>
      </c>
      <c r="N19" s="30">
        <v>221</v>
      </c>
      <c r="O19" s="30" t="s">
        <v>28</v>
      </c>
      <c r="P19" s="30" t="s">
        <v>161</v>
      </c>
    </row>
    <row r="20" spans="1:16" ht="84">
      <c r="A20" s="30">
        <v>2017</v>
      </c>
      <c r="B20" s="30" t="s">
        <v>174</v>
      </c>
      <c r="C20" s="56" t="s">
        <v>50</v>
      </c>
      <c r="D20" s="30" t="s">
        <v>51</v>
      </c>
      <c r="E20" s="30" t="s">
        <v>164</v>
      </c>
      <c r="F20" s="30" t="s">
        <v>21</v>
      </c>
      <c r="G20" s="30" t="s">
        <v>163</v>
      </c>
      <c r="H20" s="30" t="s">
        <v>162</v>
      </c>
      <c r="I20" s="31" t="s">
        <v>107</v>
      </c>
      <c r="J20" s="30" t="s">
        <v>47</v>
      </c>
      <c r="K20" s="30">
        <v>25</v>
      </c>
      <c r="L20" s="30">
        <v>100</v>
      </c>
      <c r="M20" s="30">
        <v>100</v>
      </c>
      <c r="N20" s="30">
        <v>100</v>
      </c>
      <c r="O20" s="30" t="s">
        <v>28</v>
      </c>
      <c r="P20" s="30" t="s">
        <v>161</v>
      </c>
    </row>
    <row r="21" spans="1:16" ht="132">
      <c r="A21" s="8">
        <v>2017</v>
      </c>
      <c r="B21" s="8" t="s">
        <v>174</v>
      </c>
      <c r="C21" s="8" t="s">
        <v>160</v>
      </c>
      <c r="D21" s="8" t="s">
        <v>159</v>
      </c>
      <c r="E21" s="8" t="s">
        <v>158</v>
      </c>
      <c r="F21" s="8" t="s">
        <v>177</v>
      </c>
      <c r="G21" s="8" t="s">
        <v>179</v>
      </c>
      <c r="H21" s="8" t="s">
        <v>144</v>
      </c>
      <c r="I21" s="23" t="s">
        <v>89</v>
      </c>
      <c r="J21" s="8" t="s">
        <v>90</v>
      </c>
      <c r="K21" s="8">
        <v>2</v>
      </c>
      <c r="L21" s="8">
        <v>49</v>
      </c>
      <c r="M21" s="8">
        <v>31</v>
      </c>
      <c r="N21" s="28">
        <f>M21*100%/L21</f>
        <v>0.63265306122448983</v>
      </c>
      <c r="O21" s="8" t="s">
        <v>28</v>
      </c>
      <c r="P21" s="8" t="s">
        <v>142</v>
      </c>
    </row>
    <row r="22" spans="1:16" ht="120">
      <c r="A22" s="8">
        <v>2017</v>
      </c>
      <c r="B22" s="8" t="s">
        <v>174</v>
      </c>
      <c r="C22" s="8" t="s">
        <v>156</v>
      </c>
      <c r="D22" s="8" t="s">
        <v>155</v>
      </c>
      <c r="E22" s="8" t="s">
        <v>154</v>
      </c>
      <c r="F22" s="8" t="s">
        <v>177</v>
      </c>
      <c r="G22" s="8" t="s">
        <v>178</v>
      </c>
      <c r="H22" s="8" t="s">
        <v>144</v>
      </c>
      <c r="I22" s="23" t="s">
        <v>175</v>
      </c>
      <c r="J22" s="8" t="s">
        <v>90</v>
      </c>
      <c r="K22" s="8">
        <v>2</v>
      </c>
      <c r="L22" s="8">
        <v>6</v>
      </c>
      <c r="M22" s="8">
        <v>33</v>
      </c>
      <c r="N22" s="28">
        <v>1</v>
      </c>
      <c r="O22" s="8" t="s">
        <v>28</v>
      </c>
      <c r="P22" s="8" t="s">
        <v>142</v>
      </c>
    </row>
    <row r="23" spans="1:16" ht="120">
      <c r="A23" s="8">
        <v>2017</v>
      </c>
      <c r="B23" s="8" t="s">
        <v>174</v>
      </c>
      <c r="C23" s="8" t="s">
        <v>151</v>
      </c>
      <c r="D23" s="8" t="s">
        <v>150</v>
      </c>
      <c r="E23" s="8" t="s">
        <v>149</v>
      </c>
      <c r="F23" s="8" t="s">
        <v>177</v>
      </c>
      <c r="G23" s="8" t="s">
        <v>176</v>
      </c>
      <c r="H23" s="8" t="s">
        <v>144</v>
      </c>
      <c r="I23" s="23" t="s">
        <v>175</v>
      </c>
      <c r="J23" s="8" t="s">
        <v>90</v>
      </c>
      <c r="K23" s="8">
        <v>10</v>
      </c>
      <c r="L23" s="8">
        <v>55</v>
      </c>
      <c r="M23" s="8">
        <v>58</v>
      </c>
      <c r="N23" s="28">
        <v>1</v>
      </c>
      <c r="O23" s="8" t="s">
        <v>28</v>
      </c>
      <c r="P23" s="8" t="s">
        <v>142</v>
      </c>
    </row>
    <row r="24" spans="1:16" ht="72">
      <c r="A24" s="8">
        <v>2017</v>
      </c>
      <c r="B24" s="8" t="s">
        <v>174</v>
      </c>
      <c r="C24" s="8" t="s">
        <v>148</v>
      </c>
      <c r="D24" s="8" t="s">
        <v>147</v>
      </c>
      <c r="E24" s="8" t="s">
        <v>146</v>
      </c>
      <c r="F24" s="8" t="s">
        <v>177</v>
      </c>
      <c r="G24" s="8" t="s">
        <v>176</v>
      </c>
      <c r="H24" s="8" t="s">
        <v>144</v>
      </c>
      <c r="I24" s="23" t="s">
        <v>175</v>
      </c>
      <c r="J24" s="8" t="s">
        <v>90</v>
      </c>
      <c r="K24" s="8">
        <v>2</v>
      </c>
      <c r="L24" s="8">
        <v>14</v>
      </c>
      <c r="M24" s="8">
        <v>8</v>
      </c>
      <c r="N24" s="28">
        <f>M24*100%/L24</f>
        <v>0.5714285714285714</v>
      </c>
      <c r="O24" s="8" t="s">
        <v>28</v>
      </c>
      <c r="P24" s="8" t="s">
        <v>142</v>
      </c>
    </row>
    <row r="25" spans="1:16" ht="228">
      <c r="A25" s="8">
        <v>2017</v>
      </c>
      <c r="B25" s="8" t="s">
        <v>174</v>
      </c>
      <c r="C25" s="8" t="s">
        <v>75</v>
      </c>
      <c r="D25" s="8" t="s">
        <v>76</v>
      </c>
      <c r="E25" s="8" t="s">
        <v>77</v>
      </c>
      <c r="F25" s="8" t="s">
        <v>78</v>
      </c>
      <c r="G25" s="8" t="s">
        <v>79</v>
      </c>
      <c r="H25" s="53" t="s">
        <v>80</v>
      </c>
      <c r="I25" s="8" t="s">
        <v>81</v>
      </c>
      <c r="J25" s="8" t="s">
        <v>82</v>
      </c>
      <c r="K25" s="8">
        <v>2.5</v>
      </c>
      <c r="L25" s="8">
        <v>3</v>
      </c>
      <c r="M25" s="8">
        <v>3.54</v>
      </c>
      <c r="N25" s="51">
        <f>+M25/L25</f>
        <v>1.18</v>
      </c>
      <c r="O25" s="8" t="s">
        <v>28</v>
      </c>
      <c r="P25" s="8" t="s">
        <v>172</v>
      </c>
    </row>
    <row r="26" spans="1:16" ht="228">
      <c r="A26" s="8">
        <v>2017</v>
      </c>
      <c r="B26" s="8" t="s">
        <v>174</v>
      </c>
      <c r="C26" s="8" t="s">
        <v>75</v>
      </c>
      <c r="D26" s="8" t="s">
        <v>84</v>
      </c>
      <c r="E26" s="8" t="s">
        <v>85</v>
      </c>
      <c r="F26" s="8" t="s">
        <v>86</v>
      </c>
      <c r="G26" s="8" t="s">
        <v>173</v>
      </c>
      <c r="H26" s="8" t="s">
        <v>88</v>
      </c>
      <c r="I26" s="23" t="s">
        <v>89</v>
      </c>
      <c r="J26" s="8" t="s">
        <v>90</v>
      </c>
      <c r="K26" s="8">
        <v>0.7</v>
      </c>
      <c r="L26" s="8">
        <v>0.75</v>
      </c>
      <c r="M26" s="52">
        <f>213/583</f>
        <v>0.36535162950257288</v>
      </c>
      <c r="N26" s="51">
        <f>M26/L26</f>
        <v>0.48713550600343053</v>
      </c>
      <c r="O26" s="8" t="s">
        <v>28</v>
      </c>
      <c r="P26" s="8" t="s">
        <v>172</v>
      </c>
    </row>
    <row r="29" spans="1:16">
      <c r="A29" s="10" t="s">
        <v>36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1" spans="1:16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</row>
    <row r="32" spans="1:16">
      <c r="A32" s="14" t="s">
        <v>171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</row>
    <row r="33" spans="1:16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  <row r="34" spans="1:16">
      <c r="A34" s="14" t="s">
        <v>170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</row>
    <row r="35" spans="1:16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9"/>
    </row>
    <row r="36" spans="1:16" ht="33" customHeight="1">
      <c r="A36" s="60" t="s">
        <v>115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2"/>
    </row>
    <row r="37" spans="1:16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/>
    </row>
  </sheetData>
  <mergeCells count="1">
    <mergeCell ref="A36:P36"/>
  </mergeCells>
  <dataValidations count="1">
    <dataValidation type="list" allowBlank="1" showInputMessage="1" showErrorMessage="1" sqref="O13">
      <formula1>hidden1</formula1>
    </dataValidation>
  </dataValidations>
  <pageMargins left="0.7" right="0.7" top="0.75" bottom="0.75" header="0.3" footer="0.3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Trim.</vt:lpstr>
      <vt:lpstr>2do Trim.</vt:lpstr>
      <vt:lpstr>3er Trim.</vt:lpstr>
      <vt:lpstr>4o Trim.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Esqueda Arias</dc:creator>
  <cp:lastModifiedBy>jorge.ovalle</cp:lastModifiedBy>
  <dcterms:created xsi:type="dcterms:W3CDTF">2017-06-05T18:01:09Z</dcterms:created>
  <dcterms:modified xsi:type="dcterms:W3CDTF">2019-03-10T20:45:38Z</dcterms:modified>
</cp:coreProperties>
</file>