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1ERTRIMESTRE_2019\"/>
    </mc:Choice>
  </mc:AlternateContent>
  <bookViews>
    <workbookView xWindow="0" yWindow="0" windowWidth="21600" windowHeight="9330" tabRatio="594"/>
  </bookViews>
  <sheets>
    <sheet name="Inftrimdegasto" sheetId="1" r:id="rId1"/>
  </sheets>
  <definedNames>
    <definedName name="_xlnm._FilterDatabase" localSheetId="0" hidden="1">Inftrimdegasto!$A$10:$I$762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  <c r="G58" i="1"/>
  <c r="F58" i="1"/>
  <c r="H52" i="1"/>
  <c r="G52" i="1"/>
  <c r="F52" i="1"/>
  <c r="H46" i="1"/>
  <c r="G46" i="1"/>
  <c r="F46" i="1"/>
  <c r="H40" i="1"/>
  <c r="G40" i="1"/>
  <c r="F40" i="1"/>
  <c r="H34" i="1"/>
  <c r="G34" i="1"/>
  <c r="F34" i="1"/>
  <c r="H28" i="1"/>
  <c r="G28" i="1"/>
  <c r="F28" i="1"/>
  <c r="H22" i="1"/>
  <c r="G22" i="1"/>
  <c r="F22" i="1"/>
  <c r="G16" i="1"/>
  <c r="F16" i="1"/>
  <c r="H59" i="1" l="1"/>
  <c r="F59" i="1"/>
  <c r="G59" i="1"/>
  <c r="H109" i="1"/>
  <c r="G109" i="1"/>
  <c r="F109" i="1"/>
  <c r="H103" i="1"/>
  <c r="G103" i="1"/>
  <c r="F103" i="1"/>
  <c r="H97" i="1"/>
  <c r="G97" i="1"/>
  <c r="F97" i="1"/>
  <c r="H91" i="1"/>
  <c r="G91" i="1"/>
  <c r="F91" i="1"/>
  <c r="H85" i="1"/>
  <c r="G85" i="1"/>
  <c r="F85" i="1"/>
  <c r="H79" i="1"/>
  <c r="G79" i="1"/>
  <c r="F79" i="1"/>
  <c r="H73" i="1"/>
  <c r="G73" i="1"/>
  <c r="F73" i="1"/>
  <c r="G67" i="1"/>
  <c r="F67" i="1"/>
  <c r="G110" i="1" l="1"/>
  <c r="F110" i="1"/>
  <c r="H110" i="1"/>
  <c r="F118" i="1"/>
  <c r="G118" i="1"/>
  <c r="F124" i="1"/>
  <c r="G124" i="1"/>
  <c r="H124" i="1"/>
  <c r="F130" i="1"/>
  <c r="G130" i="1"/>
  <c r="H130" i="1"/>
  <c r="F136" i="1"/>
  <c r="G136" i="1"/>
  <c r="H136" i="1"/>
  <c r="F142" i="1"/>
  <c r="G142" i="1"/>
  <c r="H142" i="1"/>
  <c r="F148" i="1"/>
  <c r="G148" i="1"/>
  <c r="H148" i="1"/>
  <c r="F154" i="1"/>
  <c r="G154" i="1"/>
  <c r="H154" i="1"/>
  <c r="F160" i="1"/>
  <c r="G160" i="1"/>
  <c r="H160" i="1"/>
  <c r="F168" i="1"/>
  <c r="G168" i="1"/>
  <c r="F174" i="1"/>
  <c r="G174" i="1"/>
  <c r="H174" i="1"/>
  <c r="F180" i="1"/>
  <c r="G180" i="1"/>
  <c r="H180" i="1"/>
  <c r="F186" i="1"/>
  <c r="G186" i="1"/>
  <c r="H186" i="1"/>
  <c r="F192" i="1"/>
  <c r="G192" i="1"/>
  <c r="H192" i="1"/>
  <c r="F198" i="1"/>
  <c r="G198" i="1"/>
  <c r="H198" i="1"/>
  <c r="F204" i="1"/>
  <c r="G204" i="1"/>
  <c r="H204" i="1"/>
  <c r="F210" i="1"/>
  <c r="G210" i="1"/>
  <c r="H210" i="1"/>
  <c r="F218" i="1"/>
  <c r="G218" i="1"/>
  <c r="F224" i="1"/>
  <c r="G224" i="1"/>
  <c r="H224" i="1"/>
  <c r="F230" i="1"/>
  <c r="G230" i="1"/>
  <c r="H230" i="1"/>
  <c r="F236" i="1"/>
  <c r="G236" i="1"/>
  <c r="H236" i="1"/>
  <c r="F242" i="1"/>
  <c r="G242" i="1"/>
  <c r="H242" i="1"/>
  <c r="F248" i="1"/>
  <c r="G248" i="1"/>
  <c r="H248" i="1"/>
  <c r="F254" i="1"/>
  <c r="G254" i="1"/>
  <c r="H254" i="1"/>
  <c r="F260" i="1"/>
  <c r="G260" i="1"/>
  <c r="H260" i="1"/>
  <c r="F268" i="1"/>
  <c r="G268" i="1"/>
  <c r="F274" i="1"/>
  <c r="G274" i="1"/>
  <c r="H274" i="1"/>
  <c r="F280" i="1"/>
  <c r="G280" i="1"/>
  <c r="H280" i="1"/>
  <c r="F286" i="1"/>
  <c r="G286" i="1"/>
  <c r="H286" i="1"/>
  <c r="F292" i="1"/>
  <c r="G292" i="1"/>
  <c r="H292" i="1"/>
  <c r="F298" i="1"/>
  <c r="G298" i="1"/>
  <c r="H298" i="1"/>
  <c r="F304" i="1"/>
  <c r="G304" i="1"/>
  <c r="H304" i="1"/>
  <c r="F310" i="1"/>
  <c r="G310" i="1"/>
  <c r="H310" i="1"/>
  <c r="F318" i="1"/>
  <c r="G318" i="1"/>
  <c r="F324" i="1"/>
  <c r="G324" i="1"/>
  <c r="H324" i="1"/>
  <c r="F330" i="1"/>
  <c r="G330" i="1"/>
  <c r="H330" i="1"/>
  <c r="F336" i="1"/>
  <c r="G336" i="1"/>
  <c r="H336" i="1"/>
  <c r="F342" i="1"/>
  <c r="G342" i="1"/>
  <c r="H342" i="1"/>
  <c r="F348" i="1"/>
  <c r="G348" i="1"/>
  <c r="H348" i="1"/>
  <c r="F354" i="1"/>
  <c r="G354" i="1"/>
  <c r="H354" i="1"/>
  <c r="F360" i="1"/>
  <c r="G360" i="1"/>
  <c r="H360" i="1"/>
  <c r="F368" i="1"/>
  <c r="G368" i="1"/>
  <c r="F374" i="1"/>
  <c r="G374" i="1"/>
  <c r="H374" i="1"/>
  <c r="F380" i="1"/>
  <c r="G380" i="1"/>
  <c r="H380" i="1"/>
  <c r="F386" i="1"/>
  <c r="G386" i="1"/>
  <c r="H386" i="1"/>
  <c r="F392" i="1"/>
  <c r="G392" i="1"/>
  <c r="H392" i="1"/>
  <c r="F398" i="1"/>
  <c r="G398" i="1"/>
  <c r="H398" i="1"/>
  <c r="F404" i="1"/>
  <c r="G404" i="1"/>
  <c r="H404" i="1"/>
  <c r="F410" i="1"/>
  <c r="G410" i="1"/>
  <c r="H410" i="1"/>
  <c r="F467" i="1"/>
  <c r="G467" i="1"/>
  <c r="H467" i="1"/>
  <c r="F474" i="1"/>
  <c r="G474" i="1"/>
  <c r="H474" i="1"/>
  <c r="F480" i="1"/>
  <c r="G480" i="1"/>
  <c r="H480" i="1"/>
  <c r="F486" i="1"/>
  <c r="G486" i="1"/>
  <c r="H486" i="1"/>
  <c r="F492" i="1"/>
  <c r="G492" i="1"/>
  <c r="H492" i="1"/>
  <c r="F498" i="1"/>
  <c r="G498" i="1"/>
  <c r="H498" i="1"/>
  <c r="F504" i="1"/>
  <c r="G504" i="1"/>
  <c r="H504" i="1"/>
  <c r="F510" i="1"/>
  <c r="G510" i="1"/>
  <c r="H510" i="1"/>
  <c r="F516" i="1"/>
  <c r="G516" i="1"/>
  <c r="H516" i="1"/>
  <c r="F522" i="1"/>
  <c r="G522" i="1"/>
  <c r="H522" i="1"/>
  <c r="F530" i="1"/>
  <c r="G530" i="1"/>
  <c r="F536" i="1"/>
  <c r="G536" i="1"/>
  <c r="F542" i="1"/>
  <c r="G542" i="1"/>
  <c r="F548" i="1"/>
  <c r="G548" i="1"/>
  <c r="F554" i="1"/>
  <c r="G554" i="1"/>
  <c r="F560" i="1"/>
  <c r="G560" i="1"/>
  <c r="F566" i="1"/>
  <c r="G566" i="1"/>
  <c r="F572" i="1"/>
  <c r="G572" i="1"/>
  <c r="F578" i="1"/>
  <c r="G578" i="1"/>
  <c r="H579" i="1"/>
  <c r="F587" i="1"/>
  <c r="G587" i="1"/>
  <c r="H587" i="1"/>
  <c r="F593" i="1"/>
  <c r="G593" i="1"/>
  <c r="H593" i="1"/>
  <c r="F599" i="1"/>
  <c r="G599" i="1"/>
  <c r="H599" i="1"/>
  <c r="F605" i="1"/>
  <c r="G605" i="1"/>
  <c r="H605" i="1"/>
  <c r="F611" i="1"/>
  <c r="G611" i="1"/>
  <c r="H611" i="1"/>
  <c r="F617" i="1"/>
  <c r="G617" i="1"/>
  <c r="H617" i="1"/>
  <c r="F623" i="1"/>
  <c r="G623" i="1"/>
  <c r="H623" i="1"/>
  <c r="F629" i="1"/>
  <c r="G629" i="1"/>
  <c r="H629" i="1"/>
  <c r="F637" i="1"/>
  <c r="G637" i="1"/>
  <c r="F643" i="1"/>
  <c r="G643" i="1"/>
  <c r="F649" i="1"/>
  <c r="G649" i="1"/>
  <c r="F655" i="1"/>
  <c r="G655" i="1"/>
  <c r="F661" i="1"/>
  <c r="G661" i="1"/>
  <c r="F667" i="1"/>
  <c r="G667" i="1"/>
  <c r="F673" i="1"/>
  <c r="G673" i="1"/>
  <c r="F679" i="1"/>
  <c r="G679" i="1"/>
  <c r="H680" i="1"/>
  <c r="F687" i="1"/>
  <c r="G687" i="1"/>
  <c r="H687" i="1"/>
  <c r="F693" i="1"/>
  <c r="G693" i="1"/>
  <c r="H693" i="1"/>
  <c r="F699" i="1"/>
  <c r="G699" i="1"/>
  <c r="H699" i="1"/>
  <c r="F705" i="1"/>
  <c r="G705" i="1"/>
  <c r="H705" i="1"/>
  <c r="F711" i="1"/>
  <c r="G711" i="1"/>
  <c r="H711" i="1"/>
  <c r="F717" i="1"/>
  <c r="G717" i="1"/>
  <c r="H717" i="1"/>
  <c r="F723" i="1"/>
  <c r="G723" i="1"/>
  <c r="H723" i="1"/>
  <c r="F729" i="1"/>
  <c r="G729" i="1"/>
  <c r="H729" i="1"/>
  <c r="F735" i="1"/>
  <c r="G735" i="1"/>
  <c r="H735" i="1"/>
  <c r="F211" i="1" l="1"/>
  <c r="F680" i="1"/>
  <c r="H261" i="1"/>
  <c r="H736" i="1"/>
  <c r="H361" i="1"/>
  <c r="F311" i="1"/>
  <c r="G579" i="1"/>
  <c r="F411" i="1"/>
  <c r="H161" i="1"/>
  <c r="G736" i="1"/>
  <c r="F630" i="1"/>
  <c r="H523" i="1"/>
  <c r="G411" i="1"/>
  <c r="F361" i="1"/>
  <c r="G361" i="1"/>
  <c r="G311" i="1"/>
  <c r="F261" i="1"/>
  <c r="G261" i="1"/>
  <c r="G211" i="1"/>
  <c r="F161" i="1"/>
  <c r="G161" i="1"/>
  <c r="F736" i="1"/>
  <c r="G630" i="1"/>
  <c r="G523" i="1"/>
  <c r="H630" i="1"/>
  <c r="F523" i="1"/>
  <c r="H411" i="1"/>
  <c r="H311" i="1"/>
  <c r="H211" i="1"/>
  <c r="G680" i="1"/>
  <c r="F579" i="1"/>
</calcChain>
</file>

<file path=xl/sharedStrings.xml><?xml version="1.0" encoding="utf-8"?>
<sst xmlns="http://schemas.openxmlformats.org/spreadsheetml/2006/main" count="1916" uniqueCount="55">
  <si>
    <t>Periodo de actualización de la información: Trimestral.  A excepción de  informes y documentos de naturaleza anual y otros que por virtud de disposición legal aplicable tengan   un plazo y periodicidad determinada.</t>
  </si>
  <si>
    <r>
      <t>Área(s) o unidad(es) administrativa(s) responsable(s) de la información:</t>
    </r>
    <r>
      <rPr>
        <b/>
        <sz val="12"/>
        <color rgb="FFFF33CC"/>
        <rFont val="Arial Narrow"/>
        <family val="2"/>
      </rPr>
      <t xml:space="preserve">   Dirección de Administración y Finanzas</t>
    </r>
  </si>
  <si>
    <t>NOTA: LAS CIFRAS QUE SE MANEJAN EN CADA TRIMESTRE SON DE FORMA ACUMULADA, DERIVADO A QUE LA SECRETARÍA DE FINANZAS NOS SOLICITA LA INFORMACIÓN DE ESA FORMA.</t>
  </si>
  <si>
    <t xml:space="preserve">TOTAL GENERAL  </t>
  </si>
  <si>
    <t>TOTAL ÁREA FUNCIONAL 393342</t>
  </si>
  <si>
    <t>INVERSIÓN PÚBLICA</t>
  </si>
  <si>
    <t>Capitulo 6000</t>
  </si>
  <si>
    <t>BIENES MUEBLES, INMUEBLES E INTANGIBLES</t>
  </si>
  <si>
    <t>Capitulo 5000</t>
  </si>
  <si>
    <t>SERVICIOS GENERALES</t>
  </si>
  <si>
    <t>Capitulo 3000</t>
  </si>
  <si>
    <t>MATERIALES Y SUMINISTROS</t>
  </si>
  <si>
    <t>Capitulo 2000</t>
  </si>
  <si>
    <t>SERVICIOS PERSONALES</t>
  </si>
  <si>
    <t>Capitulo 1000</t>
  </si>
  <si>
    <t>TOTAL ÁREA FUNCIONAL 356343</t>
  </si>
  <si>
    <t>TOTAL ÁREA FUNCIONAL 221347</t>
  </si>
  <si>
    <t>TOTAL ÁREA FUNCIONAL 221339</t>
  </si>
  <si>
    <t>TOTAL ÁREA FUNCIONAL 221329</t>
  </si>
  <si>
    <t>TOTAL ÁREA FUNCIONAL 214308</t>
  </si>
  <si>
    <t>TOTAL ÁREA FUNCIONAL 185301</t>
  </si>
  <si>
    <t>TOTAL ÁREA FUNCIONAL 172301</t>
  </si>
  <si>
    <t>TOTAL ÁREA FUNCIONAL 124305</t>
  </si>
  <si>
    <t>INFORME TRIMESTRAL ENERO-DICIEMBRE</t>
  </si>
  <si>
    <t>ENERO-DICIEMBRE</t>
  </si>
  <si>
    <t>INFORME TRIMESTRAL ENERO-SEPTIEMBRE</t>
  </si>
  <si>
    <t>ENERO-SEPTIEMBRE</t>
  </si>
  <si>
    <t xml:space="preserve">TOTAL GENERAL </t>
  </si>
  <si>
    <t>TOTAL ÁREA FUNCIONAL  393342</t>
  </si>
  <si>
    <t>INFORME TRIMESTRAL ENERO-JUNIO</t>
  </si>
  <si>
    <t>ENERO-JUNIO</t>
  </si>
  <si>
    <t>TOTAL GENERAL</t>
  </si>
  <si>
    <t>TOTAL ÁREA FUNCIONAL   393342</t>
  </si>
  <si>
    <t>TOTAL GENERAL  393342</t>
  </si>
  <si>
    <t>TOTAL ÁREA FUNCIONAL</t>
  </si>
  <si>
    <t>INFORME TRIMESTRAL ENERO-MARZO</t>
  </si>
  <si>
    <t>ENERO-MARZO</t>
  </si>
  <si>
    <t>Hipervínculo al informe trimestral sobre la ejecución del presupuesto</t>
  </si>
  <si>
    <t>Presupuesto o monto reintegrado a la Secretaría de Finanzas de la Ciudad de México</t>
  </si>
  <si>
    <t>Presupuesto ejercido por capítulo de gasto</t>
  </si>
  <si>
    <t>Presupuesto programado por capítulo de gasto</t>
  </si>
  <si>
    <t>Denominación de cada capítulo de gasto</t>
  </si>
  <si>
    <t>Objeto o concepto del capítulo de gasto</t>
  </si>
  <si>
    <t>Clave del capítulo de gasto</t>
  </si>
  <si>
    <t xml:space="preserve">Periodo que 
se informa </t>
  </si>
  <si>
    <t>Ejercicio</t>
  </si>
  <si>
    <t>INFORMES TRIMESTRALES DE GASTO</t>
  </si>
  <si>
    <t xml:space="preserve">Artículo 121. Los sujetos obligados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segun corresponda: </t>
  </si>
  <si>
    <t>Ley de Transparencia, Acceso a la Información Pública y Rendición de Cuentas de la Ciudad de México</t>
  </si>
  <si>
    <t xml:space="preserve">XXI. La información financiera sobre el presupuesto asignado, de los últimos tres ejercicios fiscales, la relativa al presupuesto asignado en lo general y por programas así como los informes trimestrales sobre su ejecución. Esta información incluira:                                                                                                                                                                                                                                                                                                                                                                                                                                   a) Los ingresos recibidos por cualquier concepto, incluidos los donativos, señalando el nombre de los responsables de recibirlos , administrarlos y ejercerlos, indicando el destino de cada uno de ellos;                                                                                                                                                                                                                                                                                                        b) El presupuesto de egresos y método para su estimación, incluida toda la información relativa a los tratamientos fiscales diferenciados o preferenciales;                                                                                                                                                                                                                                 c) Las bases de cálculo de los ingresos;                                                                                                                                                                                                                                                                                                                                                                                                                         d) Los informes de cuenta pública;                                                                                                                                                                                                                                                                                                                                                                                                                                e)Aplicacíón de fondos auxiliares especiales y el origen de los ingresos;                                                                                                                                                                                                                                                                                                                                                                                        f) Estados financieros y presupuestales, cuando así proceda y;                                                                                                                                                                                                                                                                                                                                                                                    g) Las cantidades recibidas de manera desglosada por concepto de recursos autogenerados y en su caso, el uso o aplicación que se le da;                                                                                                                                                                                                                                                       h) El presupuesto ejercido en programas de capacitación en materia de transparencia, desglosado por el tema de la capacitación, sujeto obligado y beneficiarios.        </t>
  </si>
  <si>
    <t>INFORME TRIMESTRAL ENERO-JUNIO 2018</t>
  </si>
  <si>
    <t>INFORME TRIMESTRAL ENERO-MARZO 2018</t>
  </si>
  <si>
    <t>INFORME TRIMESTRAL ENERO-SEPTIEMBRE 2018</t>
  </si>
  <si>
    <t>Fecha de actualización: 30-SEPTIEMBRE-2018</t>
  </si>
  <si>
    <t>Fecha de validación: 30-SEPTIEMBRE-2018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</si>
</sst>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rgb="FFFF33CC"/>
      <name val="Arial Narrow"/>
      <family val="2"/>
    </font>
    <font>
      <u/>
      <sz val="11"/>
      <color theme="10"/>
      <name val="Calibri"/>
      <family val="2"/>
      <scheme val="minor"/>
    </font>
    <font>
      <u/>
      <sz val="48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36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 Narrow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/>
    <xf numFmtId="0" fontId="0" fillId="0" borderId="7" xfId="0" applyFill="1" applyBorder="1"/>
    <xf numFmtId="0" fontId="3" fillId="0" borderId="0" xfId="0" applyFont="1"/>
    <xf numFmtId="43" fontId="9" fillId="2" borderId="9" xfId="2" applyNumberFormat="1" applyFont="1" applyBorder="1"/>
    <xf numFmtId="43" fontId="1" fillId="3" borderId="9" xfId="3" applyNumberFormat="1" applyBorder="1"/>
    <xf numFmtId="43" fontId="0" fillId="0" borderId="9" xfId="1" applyFont="1" applyFill="1" applyBorder="1"/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43" fontId="0" fillId="0" borderId="7" xfId="1" applyFont="1" applyFill="1" applyBorder="1"/>
    <xf numFmtId="0" fontId="0" fillId="0" borderId="7" xfId="0" applyFill="1" applyBorder="1" applyAlignment="1">
      <alignment horizontal="center"/>
    </xf>
    <xf numFmtId="0" fontId="0" fillId="0" borderId="6" xfId="0" applyFill="1" applyBorder="1"/>
    <xf numFmtId="0" fontId="0" fillId="0" borderId="9" xfId="0" applyFill="1" applyBorder="1" applyAlignment="1">
      <alignment vertical="center" wrapText="1"/>
    </xf>
    <xf numFmtId="0" fontId="0" fillId="0" borderId="8" xfId="0" applyFill="1" applyBorder="1" applyAlignment="1">
      <alignment horizontal="center"/>
    </xf>
    <xf numFmtId="0" fontId="0" fillId="0" borderId="0" xfId="0" applyFill="1" applyBorder="1"/>
    <xf numFmtId="0" fontId="0" fillId="0" borderId="13" xfId="0" applyFill="1" applyBorder="1"/>
    <xf numFmtId="43" fontId="0" fillId="0" borderId="13" xfId="1" applyFont="1" applyFill="1" applyBorder="1"/>
    <xf numFmtId="0" fontId="13" fillId="0" borderId="13" xfId="0" applyFont="1" applyFill="1" applyBorder="1"/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vertical="center"/>
    </xf>
    <xf numFmtId="0" fontId="0" fillId="0" borderId="7" xfId="0" applyBorder="1"/>
    <xf numFmtId="43" fontId="0" fillId="0" borderId="7" xfId="1" applyFont="1" applyBorder="1"/>
    <xf numFmtId="0" fontId="0" fillId="0" borderId="7" xfId="0" applyBorder="1" applyAlignment="1">
      <alignment horizontal="center"/>
    </xf>
    <xf numFmtId="0" fontId="0" fillId="0" borderId="6" xfId="0" applyBorder="1"/>
    <xf numFmtId="43" fontId="0" fillId="0" borderId="9" xfId="1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vertical="center"/>
    </xf>
    <xf numFmtId="43" fontId="9" fillId="2" borderId="9" xfId="1" applyFont="1" applyFill="1" applyBorder="1"/>
    <xf numFmtId="43" fontId="1" fillId="3" borderId="9" xfId="1" applyFill="1" applyBorder="1"/>
    <xf numFmtId="0" fontId="0" fillId="0" borderId="10" xfId="0" applyBorder="1"/>
    <xf numFmtId="0" fontId="0" fillId="0" borderId="2" xfId="0" applyBorder="1"/>
    <xf numFmtId="43" fontId="0" fillId="0" borderId="9" xfId="1" applyFont="1" applyBorder="1" applyAlignment="1">
      <alignment horizontal="center"/>
    </xf>
    <xf numFmtId="0" fontId="0" fillId="0" borderId="9" xfId="0" applyBorder="1" applyAlignment="1">
      <alignment horizontal="left"/>
    </xf>
    <xf numFmtId="43" fontId="0" fillId="0" borderId="10" xfId="1" applyFont="1" applyFill="1" applyBorder="1"/>
    <xf numFmtId="43" fontId="0" fillId="0" borderId="13" xfId="1" applyFont="1" applyBorder="1"/>
    <xf numFmtId="43" fontId="0" fillId="0" borderId="0" xfId="1" applyFont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43" fontId="9" fillId="0" borderId="10" xfId="2" applyNumberFormat="1" applyFont="1" applyFill="1" applyBorder="1"/>
    <xf numFmtId="0" fontId="9" fillId="0" borderId="10" xfId="2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vertical="center" textRotation="90"/>
    </xf>
    <xf numFmtId="0" fontId="14" fillId="4" borderId="9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textRotation="90"/>
    </xf>
    <xf numFmtId="0" fontId="18" fillId="0" borderId="1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43" fontId="1" fillId="0" borderId="9" xfId="1" applyFill="1" applyBorder="1"/>
    <xf numFmtId="43" fontId="9" fillId="0" borderId="9" xfId="2" applyNumberFormat="1" applyFont="1" applyFill="1" applyBorder="1"/>
    <xf numFmtId="43" fontId="3" fillId="0" borderId="9" xfId="3" applyNumberFormat="1" applyFont="1" applyFill="1" applyBorder="1"/>
    <xf numFmtId="0" fontId="10" fillId="0" borderId="12" xfId="0" applyFont="1" applyBorder="1" applyAlignment="1">
      <alignment horizontal="center" vertical="center" textRotation="90"/>
    </xf>
    <xf numFmtId="0" fontId="10" fillId="0" borderId="11" xfId="0" applyFont="1" applyBorder="1" applyAlignment="1">
      <alignment horizontal="center" vertical="center" textRotation="90"/>
    </xf>
    <xf numFmtId="0" fontId="10" fillId="0" borderId="8" xfId="0" applyFont="1" applyBorder="1" applyAlignment="1">
      <alignment horizontal="center" vertical="center" textRotation="90"/>
    </xf>
    <xf numFmtId="0" fontId="11" fillId="0" borderId="12" xfId="4" applyFont="1" applyBorder="1" applyAlignment="1">
      <alignment horizontal="center" vertical="center" textRotation="90"/>
    </xf>
    <xf numFmtId="0" fontId="11" fillId="0" borderId="11" xfId="4" applyFont="1" applyBorder="1" applyAlignment="1">
      <alignment horizontal="center" vertical="center" textRotation="90"/>
    </xf>
    <xf numFmtId="0" fontId="11" fillId="0" borderId="8" xfId="4" applyFont="1" applyBorder="1" applyAlignment="1">
      <alignment horizontal="center" vertical="center" textRotation="90"/>
    </xf>
    <xf numFmtId="0" fontId="1" fillId="3" borderId="2" xfId="3" applyBorder="1" applyAlignment="1">
      <alignment horizontal="center"/>
    </xf>
    <xf numFmtId="0" fontId="1" fillId="3" borderId="10" xfId="3" applyBorder="1" applyAlignment="1">
      <alignment horizontal="center"/>
    </xf>
    <xf numFmtId="0" fontId="1" fillId="3" borderId="1" xfId="3" applyBorder="1" applyAlignment="1">
      <alignment horizontal="center"/>
    </xf>
    <xf numFmtId="0" fontId="0" fillId="3" borderId="2" xfId="3" applyFont="1" applyBorder="1" applyAlignment="1">
      <alignment horizontal="center"/>
    </xf>
    <xf numFmtId="0" fontId="9" fillId="2" borderId="2" xfId="2" applyFont="1" applyBorder="1" applyAlignment="1">
      <alignment horizontal="center"/>
    </xf>
    <xf numFmtId="0" fontId="9" fillId="2" borderId="10" xfId="2" applyFont="1" applyBorder="1" applyAlignment="1">
      <alignment horizontal="center"/>
    </xf>
    <xf numFmtId="0" fontId="9" fillId="2" borderId="1" xfId="2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/>
    </xf>
    <xf numFmtId="0" fontId="10" fillId="0" borderId="8" xfId="0" applyFont="1" applyFill="1" applyBorder="1" applyAlignment="1">
      <alignment horizontal="center" vertical="center" textRotation="90"/>
    </xf>
    <xf numFmtId="0" fontId="12" fillId="0" borderId="12" xfId="0" applyFont="1" applyFill="1" applyBorder="1" applyAlignment="1">
      <alignment horizontal="center" vertical="center" textRotation="90"/>
    </xf>
    <xf numFmtId="0" fontId="12" fillId="0" borderId="11" xfId="0" applyFont="1" applyFill="1" applyBorder="1" applyAlignment="1">
      <alignment horizontal="center" vertical="center" textRotation="90"/>
    </xf>
    <xf numFmtId="0" fontId="12" fillId="0" borderId="8" xfId="0" applyFont="1" applyFill="1" applyBorder="1" applyAlignment="1">
      <alignment horizontal="center" vertical="center" textRotation="90"/>
    </xf>
    <xf numFmtId="0" fontId="8" fillId="0" borderId="12" xfId="4" applyFont="1" applyBorder="1" applyAlignment="1">
      <alignment horizontal="center" vertical="center" textRotation="90"/>
    </xf>
    <xf numFmtId="0" fontId="8" fillId="0" borderId="11" xfId="4" applyFont="1" applyBorder="1" applyAlignment="1">
      <alignment horizontal="center" vertical="center" textRotation="90"/>
    </xf>
    <xf numFmtId="0" fontId="8" fillId="0" borderId="8" xfId="4" applyFont="1" applyBorder="1" applyAlignment="1">
      <alignment horizontal="center" vertical="center" textRotation="90"/>
    </xf>
    <xf numFmtId="0" fontId="10" fillId="0" borderId="12" xfId="0" applyFont="1" applyFill="1" applyBorder="1" applyAlignment="1">
      <alignment horizontal="center" vertical="center" textRotation="90"/>
    </xf>
    <xf numFmtId="0" fontId="11" fillId="0" borderId="12" xfId="4" applyFont="1" applyBorder="1" applyAlignment="1">
      <alignment horizontal="center" vertical="center" textRotation="90" wrapText="1"/>
    </xf>
    <xf numFmtId="0" fontId="11" fillId="0" borderId="11" xfId="4" applyFont="1" applyBorder="1" applyAlignment="1">
      <alignment horizontal="center" vertical="center" textRotation="90" wrapText="1"/>
    </xf>
    <xf numFmtId="0" fontId="11" fillId="0" borderId="8" xfId="4" applyFont="1" applyBorder="1" applyAlignment="1">
      <alignment horizontal="center" vertical="center" textRotation="90" wrapText="1"/>
    </xf>
    <xf numFmtId="0" fontId="8" fillId="0" borderId="12" xfId="4" applyFont="1" applyFill="1" applyBorder="1" applyAlignment="1">
      <alignment horizontal="center" vertical="center" textRotation="90" wrapText="1"/>
    </xf>
    <xf numFmtId="0" fontId="8" fillId="0" borderId="11" xfId="4" applyFont="1" applyFill="1" applyBorder="1" applyAlignment="1">
      <alignment horizontal="center" vertical="center" textRotation="90" wrapText="1"/>
    </xf>
    <xf numFmtId="0" fontId="8" fillId="0" borderId="8" xfId="4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5" fillId="5" borderId="1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7" borderId="2" xfId="2" applyFont="1" applyFill="1" applyBorder="1" applyAlignment="1">
      <alignment horizontal="center"/>
    </xf>
    <xf numFmtId="0" fontId="9" fillId="7" borderId="10" xfId="2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11" fillId="0" borderId="12" xfId="4" applyFont="1" applyFill="1" applyBorder="1" applyAlignment="1">
      <alignment horizontal="center" vertical="center" textRotation="90"/>
    </xf>
    <xf numFmtId="0" fontId="11" fillId="0" borderId="11" xfId="4" applyFont="1" applyFill="1" applyBorder="1" applyAlignment="1">
      <alignment horizontal="center" vertical="center" textRotation="90"/>
    </xf>
    <xf numFmtId="0" fontId="11" fillId="0" borderId="8" xfId="4" applyFont="1" applyFill="1" applyBorder="1" applyAlignment="1">
      <alignment horizontal="center" vertical="center" textRotation="90"/>
    </xf>
    <xf numFmtId="0" fontId="11" fillId="0" borderId="12" xfId="4" applyFont="1" applyFill="1" applyBorder="1" applyAlignment="1">
      <alignment horizontal="center" vertical="center" textRotation="90" wrapText="1"/>
    </xf>
    <xf numFmtId="0" fontId="11" fillId="0" borderId="11" xfId="4" applyFont="1" applyFill="1" applyBorder="1" applyAlignment="1">
      <alignment horizontal="center" vertical="center" textRotation="90" wrapText="1"/>
    </xf>
    <xf numFmtId="0" fontId="11" fillId="0" borderId="8" xfId="4" applyFont="1" applyFill="1" applyBorder="1" applyAlignment="1">
      <alignment horizontal="center" vertical="center" textRotation="90" wrapText="1"/>
    </xf>
    <xf numFmtId="0" fontId="3" fillId="6" borderId="2" xfId="3" applyFont="1" applyFill="1" applyBorder="1" applyAlignment="1">
      <alignment horizontal="center"/>
    </xf>
    <xf numFmtId="0" fontId="3" fillId="6" borderId="10" xfId="3" applyFont="1" applyFill="1" applyBorder="1" applyAlignment="1">
      <alignment horizontal="center"/>
    </xf>
    <xf numFmtId="0" fontId="3" fillId="6" borderId="1" xfId="3" applyFont="1" applyFill="1" applyBorder="1" applyAlignment="1">
      <alignment horizontal="center"/>
    </xf>
    <xf numFmtId="0" fontId="1" fillId="6" borderId="2" xfId="3" applyFill="1" applyBorder="1" applyAlignment="1">
      <alignment horizontal="center"/>
    </xf>
    <xf numFmtId="0" fontId="1" fillId="6" borderId="10" xfId="3" applyFill="1" applyBorder="1" applyAlignment="1">
      <alignment horizontal="center"/>
    </xf>
    <xf numFmtId="0" fontId="1" fillId="6" borderId="1" xfId="3" applyFill="1" applyBorder="1" applyAlignment="1">
      <alignment horizontal="center"/>
    </xf>
  </cellXfs>
  <cellStyles count="5">
    <cellStyle name="40% - Énfasis3" xfId="3" builtinId="39"/>
    <cellStyle name="Énfasis3" xfId="2" builtinId="37"/>
    <cellStyle name="Hipervínculo" xfId="4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19050</xdr:rowOff>
    </xdr:from>
    <xdr:to>
      <xdr:col>2</xdr:col>
      <xdr:colOff>0</xdr:colOff>
      <xdr:row>3</xdr:row>
      <xdr:rowOff>27305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504825" y="19050"/>
          <a:ext cx="2524125" cy="579755"/>
          <a:chOff x="0" y="0"/>
          <a:chExt cx="1549" cy="520"/>
        </a:xfrm>
      </xdr:grpSpPr>
      <xdr:sp macro="" textlink="">
        <xdr:nvSpPr>
          <xdr:cNvPr id="3" name="Freeform 77"/>
          <xdr:cNvSpPr>
            <a:spLocks/>
          </xdr:cNvSpPr>
        </xdr:nvSpPr>
        <xdr:spPr bwMode="auto">
          <a:xfrm>
            <a:off x="7" y="7"/>
            <a:ext cx="20" cy="485"/>
          </a:xfrm>
          <a:custGeom>
            <a:avLst/>
            <a:gdLst>
              <a:gd name="T0" fmla="*/ 0 w 20"/>
              <a:gd name="T1" fmla="*/ 484 h 485"/>
              <a:gd name="T2" fmla="*/ 0 w 20"/>
              <a:gd name="T3" fmla="*/ 0 h 485"/>
            </a:gdLst>
            <a:ahLst/>
            <a:cxnLst>
              <a:cxn ang="0">
                <a:pos x="T0" y="T1"/>
              </a:cxn>
              <a:cxn ang="0">
                <a:pos x="T2" y="T3"/>
              </a:cxn>
            </a:cxnLst>
            <a:rect l="0" t="0" r="r" b="b"/>
            <a:pathLst>
              <a:path w="20" h="485">
                <a:moveTo>
                  <a:pt x="0" y="484"/>
                </a:moveTo>
                <a:lnTo>
                  <a:pt x="0" y="0"/>
                </a:lnTo>
              </a:path>
            </a:pathLst>
          </a:custGeom>
          <a:noFill/>
          <a:ln w="9563">
            <a:solidFill>
              <a:srgbClr val="D1D3D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MX"/>
          </a:p>
        </xdr:txBody>
      </xdr:sp>
      <xdr:grpSp>
        <xdr:nvGrpSpPr>
          <xdr:cNvPr id="4" name="Group 78"/>
          <xdr:cNvGrpSpPr>
            <a:grpSpLocks/>
          </xdr:cNvGrpSpPr>
        </xdr:nvGrpSpPr>
        <xdr:grpSpPr bwMode="auto">
          <a:xfrm>
            <a:off x="429" y="438"/>
            <a:ext cx="49" cy="55"/>
            <a:chOff x="429" y="438"/>
            <a:chExt cx="49" cy="55"/>
          </a:xfrm>
        </xdr:grpSpPr>
        <xdr:sp macro="" textlink="">
          <xdr:nvSpPr>
            <xdr:cNvPr id="67" name="Freeform 79"/>
            <xdr:cNvSpPr>
              <a:spLocks/>
            </xdr:cNvSpPr>
          </xdr:nvSpPr>
          <xdr:spPr bwMode="auto">
            <a:xfrm>
              <a:off x="429" y="438"/>
              <a:ext cx="49" cy="55"/>
            </a:xfrm>
            <a:custGeom>
              <a:avLst/>
              <a:gdLst>
                <a:gd name="T0" fmla="*/ 37 w 49"/>
                <a:gd name="T1" fmla="*/ 0 h 55"/>
                <a:gd name="T2" fmla="*/ 11 w 49"/>
                <a:gd name="T3" fmla="*/ 0 h 55"/>
                <a:gd name="T4" fmla="*/ 0 w 49"/>
                <a:gd name="T5" fmla="*/ 12 h 55"/>
                <a:gd name="T6" fmla="*/ 0 w 49"/>
                <a:gd name="T7" fmla="*/ 42 h 55"/>
                <a:gd name="T8" fmla="*/ 11 w 49"/>
                <a:gd name="T9" fmla="*/ 54 h 55"/>
                <a:gd name="T10" fmla="*/ 36 w 49"/>
                <a:gd name="T11" fmla="*/ 54 h 55"/>
                <a:gd name="T12" fmla="*/ 42 w 49"/>
                <a:gd name="T13" fmla="*/ 51 h 55"/>
                <a:gd name="T14" fmla="*/ 47 w 49"/>
                <a:gd name="T15" fmla="*/ 46 h 55"/>
                <a:gd name="T16" fmla="*/ 17 w 49"/>
                <a:gd name="T17" fmla="*/ 46 h 55"/>
                <a:gd name="T18" fmla="*/ 9 w 49"/>
                <a:gd name="T19" fmla="*/ 37 h 55"/>
                <a:gd name="T20" fmla="*/ 9 w 49"/>
                <a:gd name="T21" fmla="*/ 16 h 55"/>
                <a:gd name="T22" fmla="*/ 17 w 49"/>
                <a:gd name="T23" fmla="*/ 8 h 55"/>
                <a:gd name="T24" fmla="*/ 47 w 49"/>
                <a:gd name="T25" fmla="*/ 8 h 55"/>
                <a:gd name="T26" fmla="*/ 48 w 49"/>
                <a:gd name="T27" fmla="*/ 8 h 55"/>
                <a:gd name="T28" fmla="*/ 43 w 49"/>
                <a:gd name="T29" fmla="*/ 3 h 55"/>
                <a:gd name="T30" fmla="*/ 37 w 49"/>
                <a:gd name="T31" fmla="*/ 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49" h="55">
                  <a:moveTo>
                    <a:pt x="37" y="0"/>
                  </a:moveTo>
                  <a:lnTo>
                    <a:pt x="11" y="0"/>
                  </a:lnTo>
                  <a:lnTo>
                    <a:pt x="0" y="12"/>
                  </a:lnTo>
                  <a:lnTo>
                    <a:pt x="0" y="42"/>
                  </a:lnTo>
                  <a:lnTo>
                    <a:pt x="11" y="54"/>
                  </a:lnTo>
                  <a:lnTo>
                    <a:pt x="36" y="54"/>
                  </a:lnTo>
                  <a:lnTo>
                    <a:pt x="42" y="51"/>
                  </a:lnTo>
                  <a:lnTo>
                    <a:pt x="47" y="46"/>
                  </a:lnTo>
                  <a:lnTo>
                    <a:pt x="17" y="46"/>
                  </a:lnTo>
                  <a:lnTo>
                    <a:pt x="9" y="37"/>
                  </a:lnTo>
                  <a:lnTo>
                    <a:pt x="9" y="16"/>
                  </a:lnTo>
                  <a:lnTo>
                    <a:pt x="17" y="8"/>
                  </a:lnTo>
                  <a:lnTo>
                    <a:pt x="47" y="8"/>
                  </a:lnTo>
                  <a:lnTo>
                    <a:pt x="48" y="8"/>
                  </a:lnTo>
                  <a:lnTo>
                    <a:pt x="43" y="3"/>
                  </a:lnTo>
                  <a:lnTo>
                    <a:pt x="37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68" name="Freeform 80"/>
            <xdr:cNvSpPr>
              <a:spLocks/>
            </xdr:cNvSpPr>
          </xdr:nvSpPr>
          <xdr:spPr bwMode="auto">
            <a:xfrm>
              <a:off x="429" y="438"/>
              <a:ext cx="49" cy="55"/>
            </a:xfrm>
            <a:custGeom>
              <a:avLst/>
              <a:gdLst>
                <a:gd name="T0" fmla="*/ 42 w 49"/>
                <a:gd name="T1" fmla="*/ 39 h 55"/>
                <a:gd name="T2" fmla="*/ 37 w 49"/>
                <a:gd name="T3" fmla="*/ 43 h 55"/>
                <a:gd name="T4" fmla="*/ 33 w 49"/>
                <a:gd name="T5" fmla="*/ 46 h 55"/>
                <a:gd name="T6" fmla="*/ 47 w 49"/>
                <a:gd name="T7" fmla="*/ 46 h 55"/>
                <a:gd name="T8" fmla="*/ 48 w 49"/>
                <a:gd name="T9" fmla="*/ 45 h 55"/>
                <a:gd name="T10" fmla="*/ 42 w 49"/>
                <a:gd name="T11" fmla="*/ 39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9" h="55">
                  <a:moveTo>
                    <a:pt x="42" y="39"/>
                  </a:moveTo>
                  <a:lnTo>
                    <a:pt x="37" y="43"/>
                  </a:lnTo>
                  <a:lnTo>
                    <a:pt x="33" y="46"/>
                  </a:lnTo>
                  <a:lnTo>
                    <a:pt x="47" y="46"/>
                  </a:lnTo>
                  <a:lnTo>
                    <a:pt x="48" y="45"/>
                  </a:lnTo>
                  <a:lnTo>
                    <a:pt x="42" y="39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69" name="Freeform 81"/>
            <xdr:cNvSpPr>
              <a:spLocks/>
            </xdr:cNvSpPr>
          </xdr:nvSpPr>
          <xdr:spPr bwMode="auto">
            <a:xfrm>
              <a:off x="429" y="438"/>
              <a:ext cx="49" cy="55"/>
            </a:xfrm>
            <a:custGeom>
              <a:avLst/>
              <a:gdLst>
                <a:gd name="T0" fmla="*/ 47 w 49"/>
                <a:gd name="T1" fmla="*/ 8 h 55"/>
                <a:gd name="T2" fmla="*/ 33 w 49"/>
                <a:gd name="T3" fmla="*/ 8 h 55"/>
                <a:gd name="T4" fmla="*/ 37 w 49"/>
                <a:gd name="T5" fmla="*/ 11 h 55"/>
                <a:gd name="T6" fmla="*/ 42 w 49"/>
                <a:gd name="T7" fmla="*/ 15 h 55"/>
                <a:gd name="T8" fmla="*/ 47 w 49"/>
                <a:gd name="T9" fmla="*/ 8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9" h="55">
                  <a:moveTo>
                    <a:pt x="47" y="8"/>
                  </a:moveTo>
                  <a:lnTo>
                    <a:pt x="33" y="8"/>
                  </a:lnTo>
                  <a:lnTo>
                    <a:pt x="37" y="11"/>
                  </a:lnTo>
                  <a:lnTo>
                    <a:pt x="42" y="15"/>
                  </a:lnTo>
                  <a:lnTo>
                    <a:pt x="47" y="8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</xdr:grpSp>
      <xdr:sp macro="" textlink="">
        <xdr:nvSpPr>
          <xdr:cNvPr id="5" name="Freeform 82"/>
          <xdr:cNvSpPr>
            <a:spLocks/>
          </xdr:cNvSpPr>
        </xdr:nvSpPr>
        <xdr:spPr bwMode="auto">
          <a:xfrm>
            <a:off x="487" y="439"/>
            <a:ext cx="20" cy="54"/>
          </a:xfrm>
          <a:custGeom>
            <a:avLst/>
            <a:gdLst>
              <a:gd name="T0" fmla="*/ 0 w 20"/>
              <a:gd name="T1" fmla="*/ 26 h 54"/>
              <a:gd name="T2" fmla="*/ 9 w 20"/>
              <a:gd name="T3" fmla="*/ 26 h 54"/>
            </a:gdLst>
            <a:ahLst/>
            <a:cxnLst>
              <a:cxn ang="0">
                <a:pos x="T0" y="T1"/>
              </a:cxn>
              <a:cxn ang="0">
                <a:pos x="T2" y="T3"/>
              </a:cxn>
            </a:cxnLst>
            <a:rect l="0" t="0" r="r" b="b"/>
            <a:pathLst>
              <a:path w="20" h="54">
                <a:moveTo>
                  <a:pt x="0" y="26"/>
                </a:moveTo>
                <a:lnTo>
                  <a:pt x="9" y="26"/>
                </a:lnTo>
              </a:path>
            </a:pathLst>
          </a:custGeom>
          <a:noFill/>
          <a:ln w="34963">
            <a:solidFill>
              <a:srgbClr val="231F2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MX"/>
          </a:p>
        </xdr:txBody>
      </xdr:sp>
      <xdr:grpSp>
        <xdr:nvGrpSpPr>
          <xdr:cNvPr id="6" name="Group 83"/>
          <xdr:cNvGrpSpPr>
            <a:grpSpLocks/>
          </xdr:cNvGrpSpPr>
        </xdr:nvGrpSpPr>
        <xdr:grpSpPr bwMode="auto">
          <a:xfrm>
            <a:off x="510" y="439"/>
            <a:ext cx="46" cy="54"/>
            <a:chOff x="510" y="439"/>
            <a:chExt cx="46" cy="54"/>
          </a:xfrm>
        </xdr:grpSpPr>
        <xdr:sp macro="" textlink="">
          <xdr:nvSpPr>
            <xdr:cNvPr id="65" name="Freeform 84"/>
            <xdr:cNvSpPr>
              <a:spLocks/>
            </xdr:cNvSpPr>
          </xdr:nvSpPr>
          <xdr:spPr bwMode="auto">
            <a:xfrm>
              <a:off x="510" y="439"/>
              <a:ext cx="46" cy="54"/>
            </a:xfrm>
            <a:custGeom>
              <a:avLst/>
              <a:gdLst>
                <a:gd name="T0" fmla="*/ 9 w 46"/>
                <a:gd name="T1" fmla="*/ 0 h 54"/>
                <a:gd name="T2" fmla="*/ 0 w 46"/>
                <a:gd name="T3" fmla="*/ 0 h 54"/>
                <a:gd name="T4" fmla="*/ 0 w 46"/>
                <a:gd name="T5" fmla="*/ 45 h 54"/>
                <a:gd name="T6" fmla="*/ 8 w 46"/>
                <a:gd name="T7" fmla="*/ 53 h 54"/>
                <a:gd name="T8" fmla="*/ 36 w 46"/>
                <a:gd name="T9" fmla="*/ 53 h 54"/>
                <a:gd name="T10" fmla="*/ 45 w 46"/>
                <a:gd name="T11" fmla="*/ 45 h 54"/>
                <a:gd name="T12" fmla="*/ 45 w 46"/>
                <a:gd name="T13" fmla="*/ 45 h 54"/>
                <a:gd name="T14" fmla="*/ 14 w 46"/>
                <a:gd name="T15" fmla="*/ 45 h 54"/>
                <a:gd name="T16" fmla="*/ 9 w 46"/>
                <a:gd name="T17" fmla="*/ 39 h 54"/>
                <a:gd name="T18" fmla="*/ 9 w 46"/>
                <a:gd name="T19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46" h="54">
                  <a:moveTo>
                    <a:pt x="9" y="0"/>
                  </a:moveTo>
                  <a:lnTo>
                    <a:pt x="0" y="0"/>
                  </a:lnTo>
                  <a:lnTo>
                    <a:pt x="0" y="45"/>
                  </a:lnTo>
                  <a:lnTo>
                    <a:pt x="8" y="53"/>
                  </a:lnTo>
                  <a:lnTo>
                    <a:pt x="36" y="53"/>
                  </a:lnTo>
                  <a:lnTo>
                    <a:pt x="45" y="45"/>
                  </a:lnTo>
                  <a:lnTo>
                    <a:pt x="45" y="45"/>
                  </a:lnTo>
                  <a:lnTo>
                    <a:pt x="14" y="45"/>
                  </a:lnTo>
                  <a:lnTo>
                    <a:pt x="9" y="39"/>
                  </a:lnTo>
                  <a:lnTo>
                    <a:pt x="9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66" name="Freeform 85"/>
            <xdr:cNvSpPr>
              <a:spLocks/>
            </xdr:cNvSpPr>
          </xdr:nvSpPr>
          <xdr:spPr bwMode="auto">
            <a:xfrm>
              <a:off x="510" y="439"/>
              <a:ext cx="46" cy="54"/>
            </a:xfrm>
            <a:custGeom>
              <a:avLst/>
              <a:gdLst>
                <a:gd name="T0" fmla="*/ 45 w 46"/>
                <a:gd name="T1" fmla="*/ 0 h 54"/>
                <a:gd name="T2" fmla="*/ 36 w 46"/>
                <a:gd name="T3" fmla="*/ 0 h 54"/>
                <a:gd name="T4" fmla="*/ 36 w 46"/>
                <a:gd name="T5" fmla="*/ 40 h 54"/>
                <a:gd name="T6" fmla="*/ 30 w 46"/>
                <a:gd name="T7" fmla="*/ 45 h 54"/>
                <a:gd name="T8" fmla="*/ 45 w 46"/>
                <a:gd name="T9" fmla="*/ 45 h 54"/>
                <a:gd name="T10" fmla="*/ 45 w 46"/>
                <a:gd name="T11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6" h="54">
                  <a:moveTo>
                    <a:pt x="45" y="0"/>
                  </a:moveTo>
                  <a:lnTo>
                    <a:pt x="36" y="0"/>
                  </a:lnTo>
                  <a:lnTo>
                    <a:pt x="36" y="40"/>
                  </a:lnTo>
                  <a:lnTo>
                    <a:pt x="30" y="45"/>
                  </a:lnTo>
                  <a:lnTo>
                    <a:pt x="45" y="45"/>
                  </a:lnTo>
                  <a:lnTo>
                    <a:pt x="45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</xdr:grpSp>
      <xdr:grpSp>
        <xdr:nvGrpSpPr>
          <xdr:cNvPr id="7" name="Group 86"/>
          <xdr:cNvGrpSpPr>
            <a:grpSpLocks/>
          </xdr:cNvGrpSpPr>
        </xdr:nvGrpSpPr>
        <xdr:grpSpPr bwMode="auto">
          <a:xfrm>
            <a:off x="568" y="439"/>
            <a:ext cx="48" cy="54"/>
            <a:chOff x="568" y="439"/>
            <a:chExt cx="48" cy="54"/>
          </a:xfrm>
        </xdr:grpSpPr>
        <xdr:sp macro="" textlink="">
          <xdr:nvSpPr>
            <xdr:cNvPr id="63" name="Freeform 87"/>
            <xdr:cNvSpPr>
              <a:spLocks/>
            </xdr:cNvSpPr>
          </xdr:nvSpPr>
          <xdr:spPr bwMode="auto">
            <a:xfrm>
              <a:off x="568" y="439"/>
              <a:ext cx="48" cy="54"/>
            </a:xfrm>
            <a:custGeom>
              <a:avLst/>
              <a:gdLst>
                <a:gd name="T0" fmla="*/ 36 w 48"/>
                <a:gd name="T1" fmla="*/ 0 h 54"/>
                <a:gd name="T2" fmla="*/ 0 w 48"/>
                <a:gd name="T3" fmla="*/ 0 h 54"/>
                <a:gd name="T4" fmla="*/ 0 w 48"/>
                <a:gd name="T5" fmla="*/ 53 h 54"/>
                <a:gd name="T6" fmla="*/ 36 w 48"/>
                <a:gd name="T7" fmla="*/ 53 h 54"/>
                <a:gd name="T8" fmla="*/ 44 w 48"/>
                <a:gd name="T9" fmla="*/ 44 h 54"/>
                <a:gd name="T10" fmla="*/ 9 w 48"/>
                <a:gd name="T11" fmla="*/ 44 h 54"/>
                <a:gd name="T12" fmla="*/ 9 w 48"/>
                <a:gd name="T13" fmla="*/ 8 h 54"/>
                <a:gd name="T14" fmla="*/ 45 w 48"/>
                <a:gd name="T15" fmla="*/ 8 h 54"/>
                <a:gd name="T16" fmla="*/ 36 w 48"/>
                <a:gd name="T1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8" h="54">
                  <a:moveTo>
                    <a:pt x="36" y="0"/>
                  </a:moveTo>
                  <a:lnTo>
                    <a:pt x="0" y="0"/>
                  </a:lnTo>
                  <a:lnTo>
                    <a:pt x="0" y="53"/>
                  </a:lnTo>
                  <a:lnTo>
                    <a:pt x="36" y="53"/>
                  </a:lnTo>
                  <a:lnTo>
                    <a:pt x="44" y="44"/>
                  </a:lnTo>
                  <a:lnTo>
                    <a:pt x="9" y="44"/>
                  </a:lnTo>
                  <a:lnTo>
                    <a:pt x="9" y="8"/>
                  </a:lnTo>
                  <a:lnTo>
                    <a:pt x="45" y="8"/>
                  </a:lnTo>
                  <a:lnTo>
                    <a:pt x="36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64" name="Freeform 88"/>
            <xdr:cNvSpPr>
              <a:spLocks/>
            </xdr:cNvSpPr>
          </xdr:nvSpPr>
          <xdr:spPr bwMode="auto">
            <a:xfrm>
              <a:off x="568" y="439"/>
              <a:ext cx="48" cy="54"/>
            </a:xfrm>
            <a:custGeom>
              <a:avLst/>
              <a:gdLst>
                <a:gd name="T0" fmla="*/ 45 w 48"/>
                <a:gd name="T1" fmla="*/ 8 h 54"/>
                <a:gd name="T2" fmla="*/ 30 w 48"/>
                <a:gd name="T3" fmla="*/ 8 h 54"/>
                <a:gd name="T4" fmla="*/ 38 w 48"/>
                <a:gd name="T5" fmla="*/ 16 h 54"/>
                <a:gd name="T6" fmla="*/ 38 w 48"/>
                <a:gd name="T7" fmla="*/ 37 h 54"/>
                <a:gd name="T8" fmla="*/ 30 w 48"/>
                <a:gd name="T9" fmla="*/ 44 h 54"/>
                <a:gd name="T10" fmla="*/ 44 w 48"/>
                <a:gd name="T11" fmla="*/ 44 h 54"/>
                <a:gd name="T12" fmla="*/ 47 w 48"/>
                <a:gd name="T13" fmla="*/ 41 h 54"/>
                <a:gd name="T14" fmla="*/ 47 w 48"/>
                <a:gd name="T15" fmla="*/ 11 h 54"/>
                <a:gd name="T16" fmla="*/ 45 w 48"/>
                <a:gd name="T17" fmla="*/ 8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8" h="54">
                  <a:moveTo>
                    <a:pt x="45" y="8"/>
                  </a:moveTo>
                  <a:lnTo>
                    <a:pt x="30" y="8"/>
                  </a:lnTo>
                  <a:lnTo>
                    <a:pt x="38" y="16"/>
                  </a:lnTo>
                  <a:lnTo>
                    <a:pt x="38" y="37"/>
                  </a:lnTo>
                  <a:lnTo>
                    <a:pt x="30" y="44"/>
                  </a:lnTo>
                  <a:lnTo>
                    <a:pt x="44" y="44"/>
                  </a:lnTo>
                  <a:lnTo>
                    <a:pt x="47" y="41"/>
                  </a:lnTo>
                  <a:lnTo>
                    <a:pt x="47" y="11"/>
                  </a:lnTo>
                  <a:lnTo>
                    <a:pt x="45" y="8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</xdr:grpSp>
      <xdr:grpSp>
        <xdr:nvGrpSpPr>
          <xdr:cNvPr id="8" name="Group 89"/>
          <xdr:cNvGrpSpPr>
            <a:grpSpLocks/>
          </xdr:cNvGrpSpPr>
        </xdr:nvGrpSpPr>
        <xdr:grpSpPr bwMode="auto">
          <a:xfrm>
            <a:off x="619" y="438"/>
            <a:ext cx="56" cy="54"/>
            <a:chOff x="619" y="438"/>
            <a:chExt cx="56" cy="54"/>
          </a:xfrm>
        </xdr:grpSpPr>
        <xdr:sp macro="" textlink="">
          <xdr:nvSpPr>
            <xdr:cNvPr id="60" name="Freeform 90"/>
            <xdr:cNvSpPr>
              <a:spLocks/>
            </xdr:cNvSpPr>
          </xdr:nvSpPr>
          <xdr:spPr bwMode="auto">
            <a:xfrm>
              <a:off x="619" y="438"/>
              <a:ext cx="56" cy="54"/>
            </a:xfrm>
            <a:custGeom>
              <a:avLst/>
              <a:gdLst>
                <a:gd name="T0" fmla="*/ 31 w 56"/>
                <a:gd name="T1" fmla="*/ 0 h 54"/>
                <a:gd name="T2" fmla="*/ 23 w 56"/>
                <a:gd name="T3" fmla="*/ 0 h 54"/>
                <a:gd name="T4" fmla="*/ 0 w 56"/>
                <a:gd name="T5" fmla="*/ 53 h 54"/>
                <a:gd name="T6" fmla="*/ 9 w 56"/>
                <a:gd name="T7" fmla="*/ 53 h 54"/>
                <a:gd name="T8" fmla="*/ 15 w 56"/>
                <a:gd name="T9" fmla="*/ 40 h 54"/>
                <a:gd name="T10" fmla="*/ 49 w 56"/>
                <a:gd name="T11" fmla="*/ 40 h 54"/>
                <a:gd name="T12" fmla="*/ 46 w 56"/>
                <a:gd name="T13" fmla="*/ 32 h 54"/>
                <a:gd name="T14" fmla="*/ 18 w 56"/>
                <a:gd name="T15" fmla="*/ 32 h 54"/>
                <a:gd name="T16" fmla="*/ 27 w 56"/>
                <a:gd name="T17" fmla="*/ 11 h 54"/>
                <a:gd name="T18" fmla="*/ 36 w 56"/>
                <a:gd name="T19" fmla="*/ 11 h 54"/>
                <a:gd name="T20" fmla="*/ 31 w 56"/>
                <a:gd name="T21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6" h="54">
                  <a:moveTo>
                    <a:pt x="31" y="0"/>
                  </a:moveTo>
                  <a:lnTo>
                    <a:pt x="23" y="0"/>
                  </a:lnTo>
                  <a:lnTo>
                    <a:pt x="0" y="53"/>
                  </a:lnTo>
                  <a:lnTo>
                    <a:pt x="9" y="53"/>
                  </a:lnTo>
                  <a:lnTo>
                    <a:pt x="15" y="40"/>
                  </a:lnTo>
                  <a:lnTo>
                    <a:pt x="49" y="40"/>
                  </a:lnTo>
                  <a:lnTo>
                    <a:pt x="46" y="32"/>
                  </a:lnTo>
                  <a:lnTo>
                    <a:pt x="18" y="32"/>
                  </a:lnTo>
                  <a:lnTo>
                    <a:pt x="27" y="11"/>
                  </a:lnTo>
                  <a:lnTo>
                    <a:pt x="36" y="11"/>
                  </a:lnTo>
                  <a:lnTo>
                    <a:pt x="31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61" name="Freeform 91"/>
            <xdr:cNvSpPr>
              <a:spLocks/>
            </xdr:cNvSpPr>
          </xdr:nvSpPr>
          <xdr:spPr bwMode="auto">
            <a:xfrm>
              <a:off x="619" y="438"/>
              <a:ext cx="56" cy="54"/>
            </a:xfrm>
            <a:custGeom>
              <a:avLst/>
              <a:gdLst>
                <a:gd name="T0" fmla="*/ 49 w 56"/>
                <a:gd name="T1" fmla="*/ 40 h 54"/>
                <a:gd name="T2" fmla="*/ 40 w 56"/>
                <a:gd name="T3" fmla="*/ 40 h 54"/>
                <a:gd name="T4" fmla="*/ 45 w 56"/>
                <a:gd name="T5" fmla="*/ 53 h 54"/>
                <a:gd name="T6" fmla="*/ 55 w 56"/>
                <a:gd name="T7" fmla="*/ 53 h 54"/>
                <a:gd name="T8" fmla="*/ 49 w 56"/>
                <a:gd name="T9" fmla="*/ 4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6" h="54">
                  <a:moveTo>
                    <a:pt x="49" y="40"/>
                  </a:moveTo>
                  <a:lnTo>
                    <a:pt x="40" y="40"/>
                  </a:lnTo>
                  <a:lnTo>
                    <a:pt x="45" y="53"/>
                  </a:lnTo>
                  <a:lnTo>
                    <a:pt x="55" y="53"/>
                  </a:lnTo>
                  <a:lnTo>
                    <a:pt x="49" y="4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62" name="Freeform 92"/>
            <xdr:cNvSpPr>
              <a:spLocks/>
            </xdr:cNvSpPr>
          </xdr:nvSpPr>
          <xdr:spPr bwMode="auto">
            <a:xfrm>
              <a:off x="619" y="438"/>
              <a:ext cx="56" cy="54"/>
            </a:xfrm>
            <a:custGeom>
              <a:avLst/>
              <a:gdLst>
                <a:gd name="T0" fmla="*/ 36 w 56"/>
                <a:gd name="T1" fmla="*/ 11 h 54"/>
                <a:gd name="T2" fmla="*/ 27 w 56"/>
                <a:gd name="T3" fmla="*/ 11 h 54"/>
                <a:gd name="T4" fmla="*/ 36 w 56"/>
                <a:gd name="T5" fmla="*/ 32 h 54"/>
                <a:gd name="T6" fmla="*/ 46 w 56"/>
                <a:gd name="T7" fmla="*/ 32 h 54"/>
                <a:gd name="T8" fmla="*/ 36 w 56"/>
                <a:gd name="T9" fmla="*/ 11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6" h="54">
                  <a:moveTo>
                    <a:pt x="36" y="11"/>
                  </a:moveTo>
                  <a:lnTo>
                    <a:pt x="27" y="11"/>
                  </a:lnTo>
                  <a:lnTo>
                    <a:pt x="36" y="32"/>
                  </a:lnTo>
                  <a:lnTo>
                    <a:pt x="46" y="32"/>
                  </a:lnTo>
                  <a:lnTo>
                    <a:pt x="36" y="11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</xdr:grpSp>
      <xdr:grpSp>
        <xdr:nvGrpSpPr>
          <xdr:cNvPr id="9" name="Group 93"/>
          <xdr:cNvGrpSpPr>
            <a:grpSpLocks/>
          </xdr:cNvGrpSpPr>
        </xdr:nvGrpSpPr>
        <xdr:grpSpPr bwMode="auto">
          <a:xfrm>
            <a:off x="684" y="439"/>
            <a:ext cx="48" cy="54"/>
            <a:chOff x="684" y="439"/>
            <a:chExt cx="48" cy="54"/>
          </a:xfrm>
        </xdr:grpSpPr>
        <xdr:sp macro="" textlink="">
          <xdr:nvSpPr>
            <xdr:cNvPr id="58" name="Freeform 94"/>
            <xdr:cNvSpPr>
              <a:spLocks/>
            </xdr:cNvSpPr>
          </xdr:nvSpPr>
          <xdr:spPr bwMode="auto">
            <a:xfrm>
              <a:off x="684" y="439"/>
              <a:ext cx="48" cy="54"/>
            </a:xfrm>
            <a:custGeom>
              <a:avLst/>
              <a:gdLst>
                <a:gd name="T0" fmla="*/ 36 w 48"/>
                <a:gd name="T1" fmla="*/ 0 h 54"/>
                <a:gd name="T2" fmla="*/ 0 w 48"/>
                <a:gd name="T3" fmla="*/ 0 h 54"/>
                <a:gd name="T4" fmla="*/ 0 w 48"/>
                <a:gd name="T5" fmla="*/ 53 h 54"/>
                <a:gd name="T6" fmla="*/ 36 w 48"/>
                <a:gd name="T7" fmla="*/ 53 h 54"/>
                <a:gd name="T8" fmla="*/ 44 w 48"/>
                <a:gd name="T9" fmla="*/ 44 h 54"/>
                <a:gd name="T10" fmla="*/ 9 w 48"/>
                <a:gd name="T11" fmla="*/ 44 h 54"/>
                <a:gd name="T12" fmla="*/ 9 w 48"/>
                <a:gd name="T13" fmla="*/ 8 h 54"/>
                <a:gd name="T14" fmla="*/ 45 w 48"/>
                <a:gd name="T15" fmla="*/ 8 h 54"/>
                <a:gd name="T16" fmla="*/ 36 w 48"/>
                <a:gd name="T1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8" h="54">
                  <a:moveTo>
                    <a:pt x="36" y="0"/>
                  </a:moveTo>
                  <a:lnTo>
                    <a:pt x="0" y="0"/>
                  </a:lnTo>
                  <a:lnTo>
                    <a:pt x="0" y="53"/>
                  </a:lnTo>
                  <a:lnTo>
                    <a:pt x="36" y="53"/>
                  </a:lnTo>
                  <a:lnTo>
                    <a:pt x="44" y="44"/>
                  </a:lnTo>
                  <a:lnTo>
                    <a:pt x="9" y="44"/>
                  </a:lnTo>
                  <a:lnTo>
                    <a:pt x="9" y="8"/>
                  </a:lnTo>
                  <a:lnTo>
                    <a:pt x="45" y="8"/>
                  </a:lnTo>
                  <a:lnTo>
                    <a:pt x="36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59" name="Freeform 95"/>
            <xdr:cNvSpPr>
              <a:spLocks/>
            </xdr:cNvSpPr>
          </xdr:nvSpPr>
          <xdr:spPr bwMode="auto">
            <a:xfrm>
              <a:off x="684" y="439"/>
              <a:ext cx="48" cy="54"/>
            </a:xfrm>
            <a:custGeom>
              <a:avLst/>
              <a:gdLst>
                <a:gd name="T0" fmla="*/ 45 w 48"/>
                <a:gd name="T1" fmla="*/ 8 h 54"/>
                <a:gd name="T2" fmla="*/ 30 w 48"/>
                <a:gd name="T3" fmla="*/ 8 h 54"/>
                <a:gd name="T4" fmla="*/ 38 w 48"/>
                <a:gd name="T5" fmla="*/ 16 h 54"/>
                <a:gd name="T6" fmla="*/ 38 w 48"/>
                <a:gd name="T7" fmla="*/ 37 h 54"/>
                <a:gd name="T8" fmla="*/ 30 w 48"/>
                <a:gd name="T9" fmla="*/ 44 h 54"/>
                <a:gd name="T10" fmla="*/ 44 w 48"/>
                <a:gd name="T11" fmla="*/ 44 h 54"/>
                <a:gd name="T12" fmla="*/ 47 w 48"/>
                <a:gd name="T13" fmla="*/ 41 h 54"/>
                <a:gd name="T14" fmla="*/ 47 w 48"/>
                <a:gd name="T15" fmla="*/ 11 h 54"/>
                <a:gd name="T16" fmla="*/ 45 w 48"/>
                <a:gd name="T17" fmla="*/ 8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8" h="54">
                  <a:moveTo>
                    <a:pt x="45" y="8"/>
                  </a:moveTo>
                  <a:lnTo>
                    <a:pt x="30" y="8"/>
                  </a:lnTo>
                  <a:lnTo>
                    <a:pt x="38" y="16"/>
                  </a:lnTo>
                  <a:lnTo>
                    <a:pt x="38" y="37"/>
                  </a:lnTo>
                  <a:lnTo>
                    <a:pt x="30" y="44"/>
                  </a:lnTo>
                  <a:lnTo>
                    <a:pt x="44" y="44"/>
                  </a:lnTo>
                  <a:lnTo>
                    <a:pt x="47" y="41"/>
                  </a:lnTo>
                  <a:lnTo>
                    <a:pt x="47" y="11"/>
                  </a:lnTo>
                  <a:lnTo>
                    <a:pt x="45" y="8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</xdr:grpSp>
      <xdr:grpSp>
        <xdr:nvGrpSpPr>
          <xdr:cNvPr id="10" name="Group 96"/>
          <xdr:cNvGrpSpPr>
            <a:grpSpLocks/>
          </xdr:cNvGrpSpPr>
        </xdr:nvGrpSpPr>
        <xdr:grpSpPr bwMode="auto">
          <a:xfrm>
            <a:off x="766" y="439"/>
            <a:ext cx="48" cy="54"/>
            <a:chOff x="766" y="439"/>
            <a:chExt cx="48" cy="54"/>
          </a:xfrm>
        </xdr:grpSpPr>
        <xdr:sp macro="" textlink="">
          <xdr:nvSpPr>
            <xdr:cNvPr id="56" name="Freeform 97"/>
            <xdr:cNvSpPr>
              <a:spLocks/>
            </xdr:cNvSpPr>
          </xdr:nvSpPr>
          <xdr:spPr bwMode="auto">
            <a:xfrm>
              <a:off x="766" y="439"/>
              <a:ext cx="48" cy="54"/>
            </a:xfrm>
            <a:custGeom>
              <a:avLst/>
              <a:gdLst>
                <a:gd name="T0" fmla="*/ 36 w 48"/>
                <a:gd name="T1" fmla="*/ 0 h 54"/>
                <a:gd name="T2" fmla="*/ 0 w 48"/>
                <a:gd name="T3" fmla="*/ 0 h 54"/>
                <a:gd name="T4" fmla="*/ 0 w 48"/>
                <a:gd name="T5" fmla="*/ 53 h 54"/>
                <a:gd name="T6" fmla="*/ 36 w 48"/>
                <a:gd name="T7" fmla="*/ 53 h 54"/>
                <a:gd name="T8" fmla="*/ 44 w 48"/>
                <a:gd name="T9" fmla="*/ 44 h 54"/>
                <a:gd name="T10" fmla="*/ 9 w 48"/>
                <a:gd name="T11" fmla="*/ 44 h 54"/>
                <a:gd name="T12" fmla="*/ 9 w 48"/>
                <a:gd name="T13" fmla="*/ 8 h 54"/>
                <a:gd name="T14" fmla="*/ 45 w 48"/>
                <a:gd name="T15" fmla="*/ 8 h 54"/>
                <a:gd name="T16" fmla="*/ 36 w 48"/>
                <a:gd name="T1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8" h="54">
                  <a:moveTo>
                    <a:pt x="36" y="0"/>
                  </a:moveTo>
                  <a:lnTo>
                    <a:pt x="0" y="0"/>
                  </a:lnTo>
                  <a:lnTo>
                    <a:pt x="0" y="53"/>
                  </a:lnTo>
                  <a:lnTo>
                    <a:pt x="36" y="53"/>
                  </a:lnTo>
                  <a:lnTo>
                    <a:pt x="44" y="44"/>
                  </a:lnTo>
                  <a:lnTo>
                    <a:pt x="9" y="44"/>
                  </a:lnTo>
                  <a:lnTo>
                    <a:pt x="9" y="8"/>
                  </a:lnTo>
                  <a:lnTo>
                    <a:pt x="45" y="8"/>
                  </a:lnTo>
                  <a:lnTo>
                    <a:pt x="36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57" name="Freeform 98"/>
            <xdr:cNvSpPr>
              <a:spLocks/>
            </xdr:cNvSpPr>
          </xdr:nvSpPr>
          <xdr:spPr bwMode="auto">
            <a:xfrm>
              <a:off x="766" y="439"/>
              <a:ext cx="48" cy="54"/>
            </a:xfrm>
            <a:custGeom>
              <a:avLst/>
              <a:gdLst>
                <a:gd name="T0" fmla="*/ 45 w 48"/>
                <a:gd name="T1" fmla="*/ 8 h 54"/>
                <a:gd name="T2" fmla="*/ 30 w 48"/>
                <a:gd name="T3" fmla="*/ 8 h 54"/>
                <a:gd name="T4" fmla="*/ 38 w 48"/>
                <a:gd name="T5" fmla="*/ 16 h 54"/>
                <a:gd name="T6" fmla="*/ 38 w 48"/>
                <a:gd name="T7" fmla="*/ 37 h 54"/>
                <a:gd name="T8" fmla="*/ 30 w 48"/>
                <a:gd name="T9" fmla="*/ 44 h 54"/>
                <a:gd name="T10" fmla="*/ 44 w 48"/>
                <a:gd name="T11" fmla="*/ 44 h 54"/>
                <a:gd name="T12" fmla="*/ 47 w 48"/>
                <a:gd name="T13" fmla="*/ 41 h 54"/>
                <a:gd name="T14" fmla="*/ 47 w 48"/>
                <a:gd name="T15" fmla="*/ 11 h 54"/>
                <a:gd name="T16" fmla="*/ 45 w 48"/>
                <a:gd name="T17" fmla="*/ 8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8" h="54">
                  <a:moveTo>
                    <a:pt x="45" y="8"/>
                  </a:moveTo>
                  <a:lnTo>
                    <a:pt x="30" y="8"/>
                  </a:lnTo>
                  <a:lnTo>
                    <a:pt x="38" y="16"/>
                  </a:lnTo>
                  <a:lnTo>
                    <a:pt x="38" y="37"/>
                  </a:lnTo>
                  <a:lnTo>
                    <a:pt x="30" y="44"/>
                  </a:lnTo>
                  <a:lnTo>
                    <a:pt x="44" y="44"/>
                  </a:lnTo>
                  <a:lnTo>
                    <a:pt x="47" y="41"/>
                  </a:lnTo>
                  <a:lnTo>
                    <a:pt x="47" y="11"/>
                  </a:lnTo>
                  <a:lnTo>
                    <a:pt x="45" y="8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</xdr:grpSp>
      <xdr:sp macro="" textlink="">
        <xdr:nvSpPr>
          <xdr:cNvPr id="11" name="Freeform 99"/>
          <xdr:cNvSpPr>
            <a:spLocks/>
          </xdr:cNvSpPr>
        </xdr:nvSpPr>
        <xdr:spPr bwMode="auto">
          <a:xfrm>
            <a:off x="825" y="439"/>
            <a:ext cx="40" cy="54"/>
          </a:xfrm>
          <a:custGeom>
            <a:avLst/>
            <a:gdLst>
              <a:gd name="T0" fmla="*/ 39 w 40"/>
              <a:gd name="T1" fmla="*/ 0 h 54"/>
              <a:gd name="T2" fmla="*/ 0 w 40"/>
              <a:gd name="T3" fmla="*/ 0 h 54"/>
              <a:gd name="T4" fmla="*/ 0 w 40"/>
              <a:gd name="T5" fmla="*/ 53 h 54"/>
              <a:gd name="T6" fmla="*/ 39 w 40"/>
              <a:gd name="T7" fmla="*/ 53 h 54"/>
              <a:gd name="T8" fmla="*/ 39 w 40"/>
              <a:gd name="T9" fmla="*/ 44 h 54"/>
              <a:gd name="T10" fmla="*/ 9 w 40"/>
              <a:gd name="T11" fmla="*/ 44 h 54"/>
              <a:gd name="T12" fmla="*/ 9 w 40"/>
              <a:gd name="T13" fmla="*/ 30 h 54"/>
              <a:gd name="T14" fmla="*/ 35 w 40"/>
              <a:gd name="T15" fmla="*/ 30 h 54"/>
              <a:gd name="T16" fmla="*/ 35 w 40"/>
              <a:gd name="T17" fmla="*/ 22 h 54"/>
              <a:gd name="T18" fmla="*/ 9 w 40"/>
              <a:gd name="T19" fmla="*/ 22 h 54"/>
              <a:gd name="T20" fmla="*/ 9 w 40"/>
              <a:gd name="T21" fmla="*/ 8 h 54"/>
              <a:gd name="T22" fmla="*/ 39 w 40"/>
              <a:gd name="T23" fmla="*/ 8 h 54"/>
              <a:gd name="T24" fmla="*/ 39 w 40"/>
              <a:gd name="T25" fmla="*/ 0 h 5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40" h="54">
                <a:moveTo>
                  <a:pt x="39" y="0"/>
                </a:moveTo>
                <a:lnTo>
                  <a:pt x="0" y="0"/>
                </a:lnTo>
                <a:lnTo>
                  <a:pt x="0" y="53"/>
                </a:lnTo>
                <a:lnTo>
                  <a:pt x="39" y="53"/>
                </a:lnTo>
                <a:lnTo>
                  <a:pt x="39" y="44"/>
                </a:lnTo>
                <a:lnTo>
                  <a:pt x="9" y="44"/>
                </a:lnTo>
                <a:lnTo>
                  <a:pt x="9" y="30"/>
                </a:lnTo>
                <a:lnTo>
                  <a:pt x="35" y="30"/>
                </a:lnTo>
                <a:lnTo>
                  <a:pt x="35" y="22"/>
                </a:lnTo>
                <a:lnTo>
                  <a:pt x="9" y="22"/>
                </a:lnTo>
                <a:lnTo>
                  <a:pt x="9" y="8"/>
                </a:lnTo>
                <a:lnTo>
                  <a:pt x="39" y="8"/>
                </a:lnTo>
                <a:lnTo>
                  <a:pt x="39" y="0"/>
                </a:lnTo>
                <a:close/>
              </a:path>
            </a:pathLst>
          </a:custGeom>
          <a:solidFill>
            <a:srgbClr val="231F2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MX"/>
          </a:p>
        </xdr:txBody>
      </xdr:sp>
      <xdr:grpSp>
        <xdr:nvGrpSpPr>
          <xdr:cNvPr id="12" name="Group 100"/>
          <xdr:cNvGrpSpPr>
            <a:grpSpLocks/>
          </xdr:cNvGrpSpPr>
        </xdr:nvGrpSpPr>
        <xdr:grpSpPr bwMode="auto">
          <a:xfrm>
            <a:off x="898" y="439"/>
            <a:ext cx="53" cy="54"/>
            <a:chOff x="898" y="439"/>
            <a:chExt cx="53" cy="54"/>
          </a:xfrm>
        </xdr:grpSpPr>
        <xdr:sp macro="" textlink="">
          <xdr:nvSpPr>
            <xdr:cNvPr id="52" name="Freeform 101"/>
            <xdr:cNvSpPr>
              <a:spLocks/>
            </xdr:cNvSpPr>
          </xdr:nvSpPr>
          <xdr:spPr bwMode="auto">
            <a:xfrm>
              <a:off x="898" y="439"/>
              <a:ext cx="53" cy="54"/>
            </a:xfrm>
            <a:custGeom>
              <a:avLst/>
              <a:gdLst>
                <a:gd name="T0" fmla="*/ 9 w 53"/>
                <a:gd name="T1" fmla="*/ 0 h 54"/>
                <a:gd name="T2" fmla="*/ 0 w 53"/>
                <a:gd name="T3" fmla="*/ 0 h 54"/>
                <a:gd name="T4" fmla="*/ 0 w 53"/>
                <a:gd name="T5" fmla="*/ 53 h 54"/>
                <a:gd name="T6" fmla="*/ 9 w 53"/>
                <a:gd name="T7" fmla="*/ 53 h 54"/>
                <a:gd name="T8" fmla="*/ 9 w 53"/>
                <a:gd name="T9" fmla="*/ 15 h 54"/>
                <a:gd name="T10" fmla="*/ 19 w 53"/>
                <a:gd name="T11" fmla="*/ 15 h 54"/>
                <a:gd name="T12" fmla="*/ 9 w 53"/>
                <a:gd name="T13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3" h="54">
                  <a:moveTo>
                    <a:pt x="9" y="0"/>
                  </a:moveTo>
                  <a:lnTo>
                    <a:pt x="0" y="0"/>
                  </a:lnTo>
                  <a:lnTo>
                    <a:pt x="0" y="53"/>
                  </a:lnTo>
                  <a:lnTo>
                    <a:pt x="9" y="53"/>
                  </a:lnTo>
                  <a:lnTo>
                    <a:pt x="9" y="15"/>
                  </a:lnTo>
                  <a:lnTo>
                    <a:pt x="19" y="15"/>
                  </a:lnTo>
                  <a:lnTo>
                    <a:pt x="9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53" name="Freeform 102"/>
            <xdr:cNvSpPr>
              <a:spLocks/>
            </xdr:cNvSpPr>
          </xdr:nvSpPr>
          <xdr:spPr bwMode="auto">
            <a:xfrm>
              <a:off x="898" y="439"/>
              <a:ext cx="53" cy="54"/>
            </a:xfrm>
            <a:custGeom>
              <a:avLst/>
              <a:gdLst>
                <a:gd name="T0" fmla="*/ 52 w 53"/>
                <a:gd name="T1" fmla="*/ 15 h 54"/>
                <a:gd name="T2" fmla="*/ 42 w 53"/>
                <a:gd name="T3" fmla="*/ 15 h 54"/>
                <a:gd name="T4" fmla="*/ 42 w 53"/>
                <a:gd name="T5" fmla="*/ 53 h 54"/>
                <a:gd name="T6" fmla="*/ 52 w 53"/>
                <a:gd name="T7" fmla="*/ 53 h 54"/>
                <a:gd name="T8" fmla="*/ 52 w 53"/>
                <a:gd name="T9" fmla="*/ 15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3" h="54">
                  <a:moveTo>
                    <a:pt x="52" y="15"/>
                  </a:moveTo>
                  <a:lnTo>
                    <a:pt x="42" y="15"/>
                  </a:lnTo>
                  <a:lnTo>
                    <a:pt x="42" y="53"/>
                  </a:lnTo>
                  <a:lnTo>
                    <a:pt x="52" y="53"/>
                  </a:lnTo>
                  <a:lnTo>
                    <a:pt x="52" y="15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54" name="Freeform 103"/>
            <xdr:cNvSpPr>
              <a:spLocks/>
            </xdr:cNvSpPr>
          </xdr:nvSpPr>
          <xdr:spPr bwMode="auto">
            <a:xfrm>
              <a:off x="898" y="439"/>
              <a:ext cx="53" cy="54"/>
            </a:xfrm>
            <a:custGeom>
              <a:avLst/>
              <a:gdLst>
                <a:gd name="T0" fmla="*/ 19 w 53"/>
                <a:gd name="T1" fmla="*/ 15 h 54"/>
                <a:gd name="T2" fmla="*/ 9 w 53"/>
                <a:gd name="T3" fmla="*/ 15 h 54"/>
                <a:gd name="T4" fmla="*/ 25 w 53"/>
                <a:gd name="T5" fmla="*/ 40 h 54"/>
                <a:gd name="T6" fmla="*/ 26 w 53"/>
                <a:gd name="T7" fmla="*/ 40 h 54"/>
                <a:gd name="T8" fmla="*/ 36 w 53"/>
                <a:gd name="T9" fmla="*/ 25 h 54"/>
                <a:gd name="T10" fmla="*/ 26 w 53"/>
                <a:gd name="T11" fmla="*/ 25 h 54"/>
                <a:gd name="T12" fmla="*/ 19 w 53"/>
                <a:gd name="T13" fmla="*/ 15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3" h="54">
                  <a:moveTo>
                    <a:pt x="19" y="15"/>
                  </a:moveTo>
                  <a:lnTo>
                    <a:pt x="9" y="15"/>
                  </a:lnTo>
                  <a:lnTo>
                    <a:pt x="25" y="40"/>
                  </a:lnTo>
                  <a:lnTo>
                    <a:pt x="26" y="40"/>
                  </a:lnTo>
                  <a:lnTo>
                    <a:pt x="36" y="25"/>
                  </a:lnTo>
                  <a:lnTo>
                    <a:pt x="26" y="25"/>
                  </a:lnTo>
                  <a:lnTo>
                    <a:pt x="19" y="15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55" name="Freeform 104"/>
            <xdr:cNvSpPr>
              <a:spLocks/>
            </xdr:cNvSpPr>
          </xdr:nvSpPr>
          <xdr:spPr bwMode="auto">
            <a:xfrm>
              <a:off x="898" y="439"/>
              <a:ext cx="53" cy="54"/>
            </a:xfrm>
            <a:custGeom>
              <a:avLst/>
              <a:gdLst>
                <a:gd name="T0" fmla="*/ 52 w 53"/>
                <a:gd name="T1" fmla="*/ 0 h 54"/>
                <a:gd name="T2" fmla="*/ 42 w 53"/>
                <a:gd name="T3" fmla="*/ 0 h 54"/>
                <a:gd name="T4" fmla="*/ 26 w 53"/>
                <a:gd name="T5" fmla="*/ 25 h 54"/>
                <a:gd name="T6" fmla="*/ 36 w 53"/>
                <a:gd name="T7" fmla="*/ 25 h 54"/>
                <a:gd name="T8" fmla="*/ 42 w 53"/>
                <a:gd name="T9" fmla="*/ 15 h 54"/>
                <a:gd name="T10" fmla="*/ 52 w 53"/>
                <a:gd name="T11" fmla="*/ 15 h 54"/>
                <a:gd name="T12" fmla="*/ 52 w 53"/>
                <a:gd name="T13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3" h="54">
                  <a:moveTo>
                    <a:pt x="52" y="0"/>
                  </a:moveTo>
                  <a:lnTo>
                    <a:pt x="42" y="0"/>
                  </a:lnTo>
                  <a:lnTo>
                    <a:pt x="26" y="25"/>
                  </a:lnTo>
                  <a:lnTo>
                    <a:pt x="36" y="25"/>
                  </a:lnTo>
                  <a:lnTo>
                    <a:pt x="42" y="15"/>
                  </a:lnTo>
                  <a:lnTo>
                    <a:pt x="52" y="15"/>
                  </a:lnTo>
                  <a:lnTo>
                    <a:pt x="52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</xdr:grpSp>
      <xdr:grpSp>
        <xdr:nvGrpSpPr>
          <xdr:cNvPr id="13" name="Group 105"/>
          <xdr:cNvGrpSpPr>
            <a:grpSpLocks/>
          </xdr:cNvGrpSpPr>
        </xdr:nvGrpSpPr>
        <xdr:grpSpPr bwMode="auto">
          <a:xfrm>
            <a:off x="964" y="422"/>
            <a:ext cx="40" cy="70"/>
            <a:chOff x="964" y="422"/>
            <a:chExt cx="40" cy="70"/>
          </a:xfrm>
        </xdr:grpSpPr>
        <xdr:sp macro="" textlink="">
          <xdr:nvSpPr>
            <xdr:cNvPr id="50" name="Freeform 106"/>
            <xdr:cNvSpPr>
              <a:spLocks/>
            </xdr:cNvSpPr>
          </xdr:nvSpPr>
          <xdr:spPr bwMode="auto">
            <a:xfrm>
              <a:off x="964" y="422"/>
              <a:ext cx="40" cy="70"/>
            </a:xfrm>
            <a:custGeom>
              <a:avLst/>
              <a:gdLst>
                <a:gd name="T0" fmla="*/ 22 w 40"/>
                <a:gd name="T1" fmla="*/ 0 h 70"/>
                <a:gd name="T2" fmla="*/ 14 w 40"/>
                <a:gd name="T3" fmla="*/ 12 h 70"/>
                <a:gd name="T4" fmla="*/ 21 w 40"/>
                <a:gd name="T5" fmla="*/ 12 h 70"/>
                <a:gd name="T6" fmla="*/ 30 w 40"/>
                <a:gd name="T7" fmla="*/ 3 h 70"/>
                <a:gd name="T8" fmla="*/ 22 w 40"/>
                <a:gd name="T9" fmla="*/ 0 h 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0" h="70">
                  <a:moveTo>
                    <a:pt x="22" y="0"/>
                  </a:moveTo>
                  <a:lnTo>
                    <a:pt x="14" y="12"/>
                  </a:lnTo>
                  <a:lnTo>
                    <a:pt x="21" y="12"/>
                  </a:lnTo>
                  <a:lnTo>
                    <a:pt x="30" y="3"/>
                  </a:lnTo>
                  <a:lnTo>
                    <a:pt x="22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51" name="Freeform 107"/>
            <xdr:cNvSpPr>
              <a:spLocks/>
            </xdr:cNvSpPr>
          </xdr:nvSpPr>
          <xdr:spPr bwMode="auto">
            <a:xfrm>
              <a:off x="964" y="422"/>
              <a:ext cx="40" cy="70"/>
            </a:xfrm>
            <a:custGeom>
              <a:avLst/>
              <a:gdLst>
                <a:gd name="T0" fmla="*/ 39 w 40"/>
                <a:gd name="T1" fmla="*/ 16 h 70"/>
                <a:gd name="T2" fmla="*/ 0 w 40"/>
                <a:gd name="T3" fmla="*/ 16 h 70"/>
                <a:gd name="T4" fmla="*/ 0 w 40"/>
                <a:gd name="T5" fmla="*/ 69 h 70"/>
                <a:gd name="T6" fmla="*/ 39 w 40"/>
                <a:gd name="T7" fmla="*/ 69 h 70"/>
                <a:gd name="T8" fmla="*/ 39 w 40"/>
                <a:gd name="T9" fmla="*/ 61 h 70"/>
                <a:gd name="T10" fmla="*/ 9 w 40"/>
                <a:gd name="T11" fmla="*/ 61 h 70"/>
                <a:gd name="T12" fmla="*/ 9 w 40"/>
                <a:gd name="T13" fmla="*/ 47 h 70"/>
                <a:gd name="T14" fmla="*/ 35 w 40"/>
                <a:gd name="T15" fmla="*/ 47 h 70"/>
                <a:gd name="T16" fmla="*/ 35 w 40"/>
                <a:gd name="T17" fmla="*/ 38 h 70"/>
                <a:gd name="T18" fmla="*/ 9 w 40"/>
                <a:gd name="T19" fmla="*/ 38 h 70"/>
                <a:gd name="T20" fmla="*/ 9 w 40"/>
                <a:gd name="T21" fmla="*/ 25 h 70"/>
                <a:gd name="T22" fmla="*/ 39 w 40"/>
                <a:gd name="T23" fmla="*/ 25 h 70"/>
                <a:gd name="T24" fmla="*/ 39 w 40"/>
                <a:gd name="T25" fmla="*/ 16 h 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40" h="70">
                  <a:moveTo>
                    <a:pt x="39" y="16"/>
                  </a:moveTo>
                  <a:lnTo>
                    <a:pt x="0" y="16"/>
                  </a:lnTo>
                  <a:lnTo>
                    <a:pt x="0" y="69"/>
                  </a:lnTo>
                  <a:lnTo>
                    <a:pt x="39" y="69"/>
                  </a:lnTo>
                  <a:lnTo>
                    <a:pt x="39" y="61"/>
                  </a:lnTo>
                  <a:lnTo>
                    <a:pt x="9" y="61"/>
                  </a:lnTo>
                  <a:lnTo>
                    <a:pt x="9" y="47"/>
                  </a:lnTo>
                  <a:lnTo>
                    <a:pt x="35" y="47"/>
                  </a:lnTo>
                  <a:lnTo>
                    <a:pt x="35" y="38"/>
                  </a:lnTo>
                  <a:lnTo>
                    <a:pt x="9" y="38"/>
                  </a:lnTo>
                  <a:lnTo>
                    <a:pt x="9" y="25"/>
                  </a:lnTo>
                  <a:lnTo>
                    <a:pt x="39" y="25"/>
                  </a:lnTo>
                  <a:lnTo>
                    <a:pt x="39" y="16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</xdr:grpSp>
      <xdr:grpSp>
        <xdr:nvGrpSpPr>
          <xdr:cNvPr id="14" name="Group 108"/>
          <xdr:cNvGrpSpPr>
            <a:grpSpLocks/>
          </xdr:cNvGrpSpPr>
        </xdr:nvGrpSpPr>
        <xdr:grpSpPr bwMode="auto">
          <a:xfrm>
            <a:off x="1011" y="439"/>
            <a:ext cx="50" cy="54"/>
            <a:chOff x="1011" y="439"/>
            <a:chExt cx="50" cy="54"/>
          </a:xfrm>
        </xdr:grpSpPr>
        <xdr:sp macro="" textlink="">
          <xdr:nvSpPr>
            <xdr:cNvPr id="47" name="Freeform 109"/>
            <xdr:cNvSpPr>
              <a:spLocks/>
            </xdr:cNvSpPr>
          </xdr:nvSpPr>
          <xdr:spPr bwMode="auto">
            <a:xfrm>
              <a:off x="1011" y="439"/>
              <a:ext cx="50" cy="54"/>
            </a:xfrm>
            <a:custGeom>
              <a:avLst/>
              <a:gdLst>
                <a:gd name="T0" fmla="*/ 11 w 50"/>
                <a:gd name="T1" fmla="*/ 0 h 54"/>
                <a:gd name="T2" fmla="*/ 0 w 50"/>
                <a:gd name="T3" fmla="*/ 0 h 54"/>
                <a:gd name="T4" fmla="*/ 19 w 50"/>
                <a:gd name="T5" fmla="*/ 26 h 54"/>
                <a:gd name="T6" fmla="*/ 0 w 50"/>
                <a:gd name="T7" fmla="*/ 53 h 54"/>
                <a:gd name="T8" fmla="*/ 10 w 50"/>
                <a:gd name="T9" fmla="*/ 53 h 54"/>
                <a:gd name="T10" fmla="*/ 24 w 50"/>
                <a:gd name="T11" fmla="*/ 32 h 54"/>
                <a:gd name="T12" fmla="*/ 35 w 50"/>
                <a:gd name="T13" fmla="*/ 32 h 54"/>
                <a:gd name="T14" fmla="*/ 30 w 50"/>
                <a:gd name="T15" fmla="*/ 25 h 54"/>
                <a:gd name="T16" fmla="*/ 35 w 50"/>
                <a:gd name="T17" fmla="*/ 19 h 54"/>
                <a:gd name="T18" fmla="*/ 24 w 50"/>
                <a:gd name="T19" fmla="*/ 19 h 54"/>
                <a:gd name="T20" fmla="*/ 11 w 50"/>
                <a:gd name="T21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0" h="54">
                  <a:moveTo>
                    <a:pt x="11" y="0"/>
                  </a:moveTo>
                  <a:lnTo>
                    <a:pt x="0" y="0"/>
                  </a:lnTo>
                  <a:lnTo>
                    <a:pt x="19" y="26"/>
                  </a:lnTo>
                  <a:lnTo>
                    <a:pt x="0" y="53"/>
                  </a:lnTo>
                  <a:lnTo>
                    <a:pt x="10" y="53"/>
                  </a:lnTo>
                  <a:lnTo>
                    <a:pt x="24" y="32"/>
                  </a:lnTo>
                  <a:lnTo>
                    <a:pt x="35" y="32"/>
                  </a:lnTo>
                  <a:lnTo>
                    <a:pt x="30" y="25"/>
                  </a:lnTo>
                  <a:lnTo>
                    <a:pt x="35" y="19"/>
                  </a:lnTo>
                  <a:lnTo>
                    <a:pt x="24" y="19"/>
                  </a:lnTo>
                  <a:lnTo>
                    <a:pt x="11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48" name="Freeform 110"/>
            <xdr:cNvSpPr>
              <a:spLocks/>
            </xdr:cNvSpPr>
          </xdr:nvSpPr>
          <xdr:spPr bwMode="auto">
            <a:xfrm>
              <a:off x="1011" y="439"/>
              <a:ext cx="50" cy="54"/>
            </a:xfrm>
            <a:custGeom>
              <a:avLst/>
              <a:gdLst>
                <a:gd name="T0" fmla="*/ 35 w 50"/>
                <a:gd name="T1" fmla="*/ 32 h 54"/>
                <a:gd name="T2" fmla="*/ 24 w 50"/>
                <a:gd name="T3" fmla="*/ 32 h 54"/>
                <a:gd name="T4" fmla="*/ 38 w 50"/>
                <a:gd name="T5" fmla="*/ 53 h 54"/>
                <a:gd name="T6" fmla="*/ 49 w 50"/>
                <a:gd name="T7" fmla="*/ 53 h 54"/>
                <a:gd name="T8" fmla="*/ 35 w 50"/>
                <a:gd name="T9" fmla="*/ 32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0" h="54">
                  <a:moveTo>
                    <a:pt x="35" y="32"/>
                  </a:moveTo>
                  <a:lnTo>
                    <a:pt x="24" y="32"/>
                  </a:lnTo>
                  <a:lnTo>
                    <a:pt x="38" y="53"/>
                  </a:lnTo>
                  <a:lnTo>
                    <a:pt x="49" y="53"/>
                  </a:lnTo>
                  <a:lnTo>
                    <a:pt x="35" y="32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49" name="Freeform 111"/>
            <xdr:cNvSpPr>
              <a:spLocks/>
            </xdr:cNvSpPr>
          </xdr:nvSpPr>
          <xdr:spPr bwMode="auto">
            <a:xfrm>
              <a:off x="1011" y="439"/>
              <a:ext cx="50" cy="54"/>
            </a:xfrm>
            <a:custGeom>
              <a:avLst/>
              <a:gdLst>
                <a:gd name="T0" fmla="*/ 48 w 50"/>
                <a:gd name="T1" fmla="*/ 0 h 54"/>
                <a:gd name="T2" fmla="*/ 38 w 50"/>
                <a:gd name="T3" fmla="*/ 0 h 54"/>
                <a:gd name="T4" fmla="*/ 24 w 50"/>
                <a:gd name="T5" fmla="*/ 19 h 54"/>
                <a:gd name="T6" fmla="*/ 35 w 50"/>
                <a:gd name="T7" fmla="*/ 19 h 54"/>
                <a:gd name="T8" fmla="*/ 48 w 50"/>
                <a:gd name="T9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0" h="54">
                  <a:moveTo>
                    <a:pt x="48" y="0"/>
                  </a:moveTo>
                  <a:lnTo>
                    <a:pt x="38" y="0"/>
                  </a:lnTo>
                  <a:lnTo>
                    <a:pt x="24" y="19"/>
                  </a:lnTo>
                  <a:lnTo>
                    <a:pt x="35" y="19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</xdr:grpSp>
      <xdr:sp macro="" textlink="">
        <xdr:nvSpPr>
          <xdr:cNvPr id="15" name="Freeform 112"/>
          <xdr:cNvSpPr>
            <a:spLocks/>
          </xdr:cNvSpPr>
        </xdr:nvSpPr>
        <xdr:spPr bwMode="auto">
          <a:xfrm>
            <a:off x="1071" y="439"/>
            <a:ext cx="20" cy="54"/>
          </a:xfrm>
          <a:custGeom>
            <a:avLst/>
            <a:gdLst>
              <a:gd name="T0" fmla="*/ 0 w 20"/>
              <a:gd name="T1" fmla="*/ 26 h 54"/>
              <a:gd name="T2" fmla="*/ 9 w 20"/>
              <a:gd name="T3" fmla="*/ 26 h 54"/>
            </a:gdLst>
            <a:ahLst/>
            <a:cxnLst>
              <a:cxn ang="0">
                <a:pos x="T0" y="T1"/>
              </a:cxn>
              <a:cxn ang="0">
                <a:pos x="T2" y="T3"/>
              </a:cxn>
            </a:cxnLst>
            <a:rect l="0" t="0" r="r" b="b"/>
            <a:pathLst>
              <a:path w="20" h="54">
                <a:moveTo>
                  <a:pt x="0" y="26"/>
                </a:moveTo>
                <a:lnTo>
                  <a:pt x="9" y="26"/>
                </a:lnTo>
              </a:path>
            </a:pathLst>
          </a:custGeom>
          <a:noFill/>
          <a:ln w="34963">
            <a:solidFill>
              <a:srgbClr val="231F2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MX"/>
          </a:p>
        </xdr:txBody>
      </xdr:sp>
      <xdr:grpSp>
        <xdr:nvGrpSpPr>
          <xdr:cNvPr id="16" name="Group 113"/>
          <xdr:cNvGrpSpPr>
            <a:grpSpLocks/>
          </xdr:cNvGrpSpPr>
        </xdr:nvGrpSpPr>
        <xdr:grpSpPr bwMode="auto">
          <a:xfrm>
            <a:off x="1092" y="438"/>
            <a:ext cx="49" cy="55"/>
            <a:chOff x="1092" y="438"/>
            <a:chExt cx="49" cy="55"/>
          </a:xfrm>
        </xdr:grpSpPr>
        <xdr:sp macro="" textlink="">
          <xdr:nvSpPr>
            <xdr:cNvPr id="44" name="Freeform 114"/>
            <xdr:cNvSpPr>
              <a:spLocks/>
            </xdr:cNvSpPr>
          </xdr:nvSpPr>
          <xdr:spPr bwMode="auto">
            <a:xfrm>
              <a:off x="1092" y="438"/>
              <a:ext cx="49" cy="55"/>
            </a:xfrm>
            <a:custGeom>
              <a:avLst/>
              <a:gdLst>
                <a:gd name="T0" fmla="*/ 37 w 49"/>
                <a:gd name="T1" fmla="*/ 0 h 55"/>
                <a:gd name="T2" fmla="*/ 11 w 49"/>
                <a:gd name="T3" fmla="*/ 0 h 55"/>
                <a:gd name="T4" fmla="*/ 0 w 49"/>
                <a:gd name="T5" fmla="*/ 12 h 55"/>
                <a:gd name="T6" fmla="*/ 0 w 49"/>
                <a:gd name="T7" fmla="*/ 42 h 55"/>
                <a:gd name="T8" fmla="*/ 11 w 49"/>
                <a:gd name="T9" fmla="*/ 54 h 55"/>
                <a:gd name="T10" fmla="*/ 36 w 49"/>
                <a:gd name="T11" fmla="*/ 54 h 55"/>
                <a:gd name="T12" fmla="*/ 42 w 49"/>
                <a:gd name="T13" fmla="*/ 51 h 55"/>
                <a:gd name="T14" fmla="*/ 47 w 49"/>
                <a:gd name="T15" fmla="*/ 46 h 55"/>
                <a:gd name="T16" fmla="*/ 17 w 49"/>
                <a:gd name="T17" fmla="*/ 46 h 55"/>
                <a:gd name="T18" fmla="*/ 9 w 49"/>
                <a:gd name="T19" fmla="*/ 37 h 55"/>
                <a:gd name="T20" fmla="*/ 9 w 49"/>
                <a:gd name="T21" fmla="*/ 16 h 55"/>
                <a:gd name="T22" fmla="*/ 17 w 49"/>
                <a:gd name="T23" fmla="*/ 8 h 55"/>
                <a:gd name="T24" fmla="*/ 47 w 49"/>
                <a:gd name="T25" fmla="*/ 8 h 55"/>
                <a:gd name="T26" fmla="*/ 48 w 49"/>
                <a:gd name="T27" fmla="*/ 8 h 55"/>
                <a:gd name="T28" fmla="*/ 43 w 49"/>
                <a:gd name="T29" fmla="*/ 3 h 55"/>
                <a:gd name="T30" fmla="*/ 37 w 49"/>
                <a:gd name="T31" fmla="*/ 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49" h="55">
                  <a:moveTo>
                    <a:pt x="37" y="0"/>
                  </a:moveTo>
                  <a:lnTo>
                    <a:pt x="11" y="0"/>
                  </a:lnTo>
                  <a:lnTo>
                    <a:pt x="0" y="12"/>
                  </a:lnTo>
                  <a:lnTo>
                    <a:pt x="0" y="42"/>
                  </a:lnTo>
                  <a:lnTo>
                    <a:pt x="11" y="54"/>
                  </a:lnTo>
                  <a:lnTo>
                    <a:pt x="36" y="54"/>
                  </a:lnTo>
                  <a:lnTo>
                    <a:pt x="42" y="51"/>
                  </a:lnTo>
                  <a:lnTo>
                    <a:pt x="47" y="46"/>
                  </a:lnTo>
                  <a:lnTo>
                    <a:pt x="17" y="46"/>
                  </a:lnTo>
                  <a:lnTo>
                    <a:pt x="9" y="37"/>
                  </a:lnTo>
                  <a:lnTo>
                    <a:pt x="9" y="16"/>
                  </a:lnTo>
                  <a:lnTo>
                    <a:pt x="17" y="8"/>
                  </a:lnTo>
                  <a:lnTo>
                    <a:pt x="47" y="8"/>
                  </a:lnTo>
                  <a:lnTo>
                    <a:pt x="48" y="8"/>
                  </a:lnTo>
                  <a:lnTo>
                    <a:pt x="43" y="3"/>
                  </a:lnTo>
                  <a:lnTo>
                    <a:pt x="37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45" name="Freeform 115"/>
            <xdr:cNvSpPr>
              <a:spLocks/>
            </xdr:cNvSpPr>
          </xdr:nvSpPr>
          <xdr:spPr bwMode="auto">
            <a:xfrm>
              <a:off x="1092" y="438"/>
              <a:ext cx="49" cy="55"/>
            </a:xfrm>
            <a:custGeom>
              <a:avLst/>
              <a:gdLst>
                <a:gd name="T0" fmla="*/ 42 w 49"/>
                <a:gd name="T1" fmla="*/ 39 h 55"/>
                <a:gd name="T2" fmla="*/ 37 w 49"/>
                <a:gd name="T3" fmla="*/ 43 h 55"/>
                <a:gd name="T4" fmla="*/ 33 w 49"/>
                <a:gd name="T5" fmla="*/ 46 h 55"/>
                <a:gd name="T6" fmla="*/ 47 w 49"/>
                <a:gd name="T7" fmla="*/ 46 h 55"/>
                <a:gd name="T8" fmla="*/ 48 w 49"/>
                <a:gd name="T9" fmla="*/ 45 h 55"/>
                <a:gd name="T10" fmla="*/ 42 w 49"/>
                <a:gd name="T11" fmla="*/ 39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9" h="55">
                  <a:moveTo>
                    <a:pt x="42" y="39"/>
                  </a:moveTo>
                  <a:lnTo>
                    <a:pt x="37" y="43"/>
                  </a:lnTo>
                  <a:lnTo>
                    <a:pt x="33" y="46"/>
                  </a:lnTo>
                  <a:lnTo>
                    <a:pt x="47" y="46"/>
                  </a:lnTo>
                  <a:lnTo>
                    <a:pt x="48" y="45"/>
                  </a:lnTo>
                  <a:lnTo>
                    <a:pt x="42" y="39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46" name="Freeform 116"/>
            <xdr:cNvSpPr>
              <a:spLocks/>
            </xdr:cNvSpPr>
          </xdr:nvSpPr>
          <xdr:spPr bwMode="auto">
            <a:xfrm>
              <a:off x="1092" y="438"/>
              <a:ext cx="49" cy="55"/>
            </a:xfrm>
            <a:custGeom>
              <a:avLst/>
              <a:gdLst>
                <a:gd name="T0" fmla="*/ 47 w 49"/>
                <a:gd name="T1" fmla="*/ 8 h 55"/>
                <a:gd name="T2" fmla="*/ 33 w 49"/>
                <a:gd name="T3" fmla="*/ 8 h 55"/>
                <a:gd name="T4" fmla="*/ 37 w 49"/>
                <a:gd name="T5" fmla="*/ 11 h 55"/>
                <a:gd name="T6" fmla="*/ 42 w 49"/>
                <a:gd name="T7" fmla="*/ 15 h 55"/>
                <a:gd name="T8" fmla="*/ 47 w 49"/>
                <a:gd name="T9" fmla="*/ 8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9" h="55">
                  <a:moveTo>
                    <a:pt x="47" y="8"/>
                  </a:moveTo>
                  <a:lnTo>
                    <a:pt x="33" y="8"/>
                  </a:lnTo>
                  <a:lnTo>
                    <a:pt x="37" y="11"/>
                  </a:lnTo>
                  <a:lnTo>
                    <a:pt x="42" y="15"/>
                  </a:lnTo>
                  <a:lnTo>
                    <a:pt x="47" y="8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</xdr:grpSp>
      <xdr:grpSp>
        <xdr:nvGrpSpPr>
          <xdr:cNvPr id="17" name="Group 117"/>
          <xdr:cNvGrpSpPr>
            <a:grpSpLocks/>
          </xdr:cNvGrpSpPr>
        </xdr:nvGrpSpPr>
        <xdr:grpSpPr bwMode="auto">
          <a:xfrm>
            <a:off x="1146" y="438"/>
            <a:ext cx="56" cy="55"/>
            <a:chOff x="1146" y="438"/>
            <a:chExt cx="56" cy="55"/>
          </a:xfrm>
        </xdr:grpSpPr>
        <xdr:sp macro="" textlink="">
          <xdr:nvSpPr>
            <xdr:cNvPr id="42" name="Freeform 118"/>
            <xdr:cNvSpPr>
              <a:spLocks/>
            </xdr:cNvSpPr>
          </xdr:nvSpPr>
          <xdr:spPr bwMode="auto">
            <a:xfrm>
              <a:off x="1146" y="438"/>
              <a:ext cx="56" cy="55"/>
            </a:xfrm>
            <a:custGeom>
              <a:avLst/>
              <a:gdLst>
                <a:gd name="T0" fmla="*/ 44 w 56"/>
                <a:gd name="T1" fmla="*/ 0 h 55"/>
                <a:gd name="T2" fmla="*/ 11 w 56"/>
                <a:gd name="T3" fmla="*/ 0 h 55"/>
                <a:gd name="T4" fmla="*/ 0 w 56"/>
                <a:gd name="T5" fmla="*/ 12 h 55"/>
                <a:gd name="T6" fmla="*/ 0 w 56"/>
                <a:gd name="T7" fmla="*/ 42 h 55"/>
                <a:gd name="T8" fmla="*/ 11 w 56"/>
                <a:gd name="T9" fmla="*/ 54 h 55"/>
                <a:gd name="T10" fmla="*/ 43 w 56"/>
                <a:gd name="T11" fmla="*/ 54 h 55"/>
                <a:gd name="T12" fmla="*/ 51 w 56"/>
                <a:gd name="T13" fmla="*/ 46 h 55"/>
                <a:gd name="T14" fmla="*/ 17 w 56"/>
                <a:gd name="T15" fmla="*/ 46 h 55"/>
                <a:gd name="T16" fmla="*/ 9 w 56"/>
                <a:gd name="T17" fmla="*/ 37 h 55"/>
                <a:gd name="T18" fmla="*/ 9 w 56"/>
                <a:gd name="T19" fmla="*/ 16 h 55"/>
                <a:gd name="T20" fmla="*/ 17 w 56"/>
                <a:gd name="T21" fmla="*/ 8 h 55"/>
                <a:gd name="T22" fmla="*/ 52 w 56"/>
                <a:gd name="T23" fmla="*/ 8 h 55"/>
                <a:gd name="T24" fmla="*/ 44 w 56"/>
                <a:gd name="T25" fmla="*/ 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56" h="55">
                  <a:moveTo>
                    <a:pt x="44" y="0"/>
                  </a:moveTo>
                  <a:lnTo>
                    <a:pt x="11" y="0"/>
                  </a:lnTo>
                  <a:lnTo>
                    <a:pt x="0" y="12"/>
                  </a:lnTo>
                  <a:lnTo>
                    <a:pt x="0" y="42"/>
                  </a:lnTo>
                  <a:lnTo>
                    <a:pt x="11" y="54"/>
                  </a:lnTo>
                  <a:lnTo>
                    <a:pt x="43" y="54"/>
                  </a:lnTo>
                  <a:lnTo>
                    <a:pt x="51" y="46"/>
                  </a:lnTo>
                  <a:lnTo>
                    <a:pt x="17" y="46"/>
                  </a:lnTo>
                  <a:lnTo>
                    <a:pt x="9" y="37"/>
                  </a:lnTo>
                  <a:lnTo>
                    <a:pt x="9" y="16"/>
                  </a:lnTo>
                  <a:lnTo>
                    <a:pt x="17" y="8"/>
                  </a:lnTo>
                  <a:lnTo>
                    <a:pt x="52" y="8"/>
                  </a:lnTo>
                  <a:lnTo>
                    <a:pt x="44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43" name="Freeform 119"/>
            <xdr:cNvSpPr>
              <a:spLocks/>
            </xdr:cNvSpPr>
          </xdr:nvSpPr>
          <xdr:spPr bwMode="auto">
            <a:xfrm>
              <a:off x="1146" y="438"/>
              <a:ext cx="56" cy="55"/>
            </a:xfrm>
            <a:custGeom>
              <a:avLst/>
              <a:gdLst>
                <a:gd name="T0" fmla="*/ 52 w 56"/>
                <a:gd name="T1" fmla="*/ 8 h 55"/>
                <a:gd name="T2" fmla="*/ 38 w 56"/>
                <a:gd name="T3" fmla="*/ 8 h 55"/>
                <a:gd name="T4" fmla="*/ 45 w 56"/>
                <a:gd name="T5" fmla="*/ 16 h 55"/>
                <a:gd name="T6" fmla="*/ 45 w 56"/>
                <a:gd name="T7" fmla="*/ 37 h 55"/>
                <a:gd name="T8" fmla="*/ 38 w 56"/>
                <a:gd name="T9" fmla="*/ 46 h 55"/>
                <a:gd name="T10" fmla="*/ 51 w 56"/>
                <a:gd name="T11" fmla="*/ 46 h 55"/>
                <a:gd name="T12" fmla="*/ 55 w 56"/>
                <a:gd name="T13" fmla="*/ 42 h 55"/>
                <a:gd name="T14" fmla="*/ 55 w 56"/>
                <a:gd name="T15" fmla="*/ 12 h 55"/>
                <a:gd name="T16" fmla="*/ 52 w 56"/>
                <a:gd name="T17" fmla="*/ 8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56" h="55">
                  <a:moveTo>
                    <a:pt x="52" y="8"/>
                  </a:moveTo>
                  <a:lnTo>
                    <a:pt x="38" y="8"/>
                  </a:lnTo>
                  <a:lnTo>
                    <a:pt x="45" y="16"/>
                  </a:lnTo>
                  <a:lnTo>
                    <a:pt x="45" y="37"/>
                  </a:lnTo>
                  <a:lnTo>
                    <a:pt x="38" y="46"/>
                  </a:lnTo>
                  <a:lnTo>
                    <a:pt x="51" y="46"/>
                  </a:lnTo>
                  <a:lnTo>
                    <a:pt x="55" y="42"/>
                  </a:lnTo>
                  <a:lnTo>
                    <a:pt x="55" y="12"/>
                  </a:lnTo>
                  <a:lnTo>
                    <a:pt x="52" y="8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</xdr:grpSp>
      <xdr:grpSp>
        <xdr:nvGrpSpPr>
          <xdr:cNvPr id="18" name="Group 120"/>
          <xdr:cNvGrpSpPr>
            <a:grpSpLocks/>
          </xdr:cNvGrpSpPr>
        </xdr:nvGrpSpPr>
        <xdr:grpSpPr bwMode="auto">
          <a:xfrm>
            <a:off x="83" y="7"/>
            <a:ext cx="308" cy="353"/>
            <a:chOff x="83" y="7"/>
            <a:chExt cx="308" cy="353"/>
          </a:xfrm>
        </xdr:grpSpPr>
        <xdr:sp macro="" textlink="">
          <xdr:nvSpPr>
            <xdr:cNvPr id="39" name="Freeform 121"/>
            <xdr:cNvSpPr>
              <a:spLocks/>
            </xdr:cNvSpPr>
          </xdr:nvSpPr>
          <xdr:spPr bwMode="auto">
            <a:xfrm>
              <a:off x="83" y="7"/>
              <a:ext cx="308" cy="353"/>
            </a:xfrm>
            <a:custGeom>
              <a:avLst/>
              <a:gdLst>
                <a:gd name="T0" fmla="*/ 164 w 308"/>
                <a:gd name="T1" fmla="*/ 0 h 353"/>
                <a:gd name="T2" fmla="*/ 141 w 308"/>
                <a:gd name="T3" fmla="*/ 2 h 353"/>
                <a:gd name="T4" fmla="*/ 119 w 308"/>
                <a:gd name="T5" fmla="*/ 7 h 353"/>
                <a:gd name="T6" fmla="*/ 99 w 308"/>
                <a:gd name="T7" fmla="*/ 15 h 353"/>
                <a:gd name="T8" fmla="*/ 80 w 308"/>
                <a:gd name="T9" fmla="*/ 25 h 353"/>
                <a:gd name="T10" fmla="*/ 63 w 308"/>
                <a:gd name="T11" fmla="*/ 38 h 353"/>
                <a:gd name="T12" fmla="*/ 47 w 308"/>
                <a:gd name="T13" fmla="*/ 53 h 353"/>
                <a:gd name="T14" fmla="*/ 33 w 308"/>
                <a:gd name="T15" fmla="*/ 69 h 353"/>
                <a:gd name="T16" fmla="*/ 22 w 308"/>
                <a:gd name="T17" fmla="*/ 88 h 353"/>
                <a:gd name="T18" fmla="*/ 12 w 308"/>
                <a:gd name="T19" fmla="*/ 108 h 353"/>
                <a:gd name="T20" fmla="*/ 5 w 308"/>
                <a:gd name="T21" fmla="*/ 129 h 353"/>
                <a:gd name="T22" fmla="*/ 1 w 308"/>
                <a:gd name="T23" fmla="*/ 152 h 353"/>
                <a:gd name="T24" fmla="*/ 0 w 308"/>
                <a:gd name="T25" fmla="*/ 176 h 353"/>
                <a:gd name="T26" fmla="*/ 0 w 308"/>
                <a:gd name="T27" fmla="*/ 181 h 353"/>
                <a:gd name="T28" fmla="*/ 1 w 308"/>
                <a:gd name="T29" fmla="*/ 201 h 353"/>
                <a:gd name="T30" fmla="*/ 5 w 308"/>
                <a:gd name="T31" fmla="*/ 220 h 353"/>
                <a:gd name="T32" fmla="*/ 10 w 308"/>
                <a:gd name="T33" fmla="*/ 239 h 353"/>
                <a:gd name="T34" fmla="*/ 18 w 308"/>
                <a:gd name="T35" fmla="*/ 257 h 353"/>
                <a:gd name="T36" fmla="*/ 28 w 308"/>
                <a:gd name="T37" fmla="*/ 275 h 353"/>
                <a:gd name="T38" fmla="*/ 41 w 308"/>
                <a:gd name="T39" fmla="*/ 292 h 353"/>
                <a:gd name="T40" fmla="*/ 56 w 308"/>
                <a:gd name="T41" fmla="*/ 310 h 353"/>
                <a:gd name="T42" fmla="*/ 72 w 308"/>
                <a:gd name="T43" fmla="*/ 322 h 353"/>
                <a:gd name="T44" fmla="*/ 90 w 308"/>
                <a:gd name="T45" fmla="*/ 333 h 353"/>
                <a:gd name="T46" fmla="*/ 108 w 308"/>
                <a:gd name="T47" fmla="*/ 341 h 353"/>
                <a:gd name="T48" fmla="*/ 128 w 308"/>
                <a:gd name="T49" fmla="*/ 347 h 353"/>
                <a:gd name="T50" fmla="*/ 148 w 308"/>
                <a:gd name="T51" fmla="*/ 351 h 353"/>
                <a:gd name="T52" fmla="*/ 169 w 308"/>
                <a:gd name="T53" fmla="*/ 352 h 353"/>
                <a:gd name="T54" fmla="*/ 175 w 308"/>
                <a:gd name="T55" fmla="*/ 352 h 353"/>
                <a:gd name="T56" fmla="*/ 191 w 308"/>
                <a:gd name="T57" fmla="*/ 351 h 353"/>
                <a:gd name="T58" fmla="*/ 208 w 308"/>
                <a:gd name="T59" fmla="*/ 349 h 353"/>
                <a:gd name="T60" fmla="*/ 225 w 308"/>
                <a:gd name="T61" fmla="*/ 344 h 353"/>
                <a:gd name="T62" fmla="*/ 244 w 308"/>
                <a:gd name="T63" fmla="*/ 337 h 353"/>
                <a:gd name="T64" fmla="*/ 263 w 308"/>
                <a:gd name="T65" fmla="*/ 326 h 353"/>
                <a:gd name="T66" fmla="*/ 267 w 308"/>
                <a:gd name="T67" fmla="*/ 324 h 353"/>
                <a:gd name="T68" fmla="*/ 167 w 308"/>
                <a:gd name="T69" fmla="*/ 324 h 353"/>
                <a:gd name="T70" fmla="*/ 145 w 308"/>
                <a:gd name="T71" fmla="*/ 321 h 353"/>
                <a:gd name="T72" fmla="*/ 124 w 308"/>
                <a:gd name="T73" fmla="*/ 315 h 353"/>
                <a:gd name="T74" fmla="*/ 104 w 308"/>
                <a:gd name="T75" fmla="*/ 306 h 353"/>
                <a:gd name="T76" fmla="*/ 86 w 308"/>
                <a:gd name="T77" fmla="*/ 294 h 353"/>
                <a:gd name="T78" fmla="*/ 71 w 308"/>
                <a:gd name="T79" fmla="*/ 280 h 353"/>
                <a:gd name="T80" fmla="*/ 57 w 308"/>
                <a:gd name="T81" fmla="*/ 263 h 353"/>
                <a:gd name="T82" fmla="*/ 46 w 308"/>
                <a:gd name="T83" fmla="*/ 244 h 353"/>
                <a:gd name="T84" fmla="*/ 38 w 308"/>
                <a:gd name="T85" fmla="*/ 222 h 353"/>
                <a:gd name="T86" fmla="*/ 33 w 308"/>
                <a:gd name="T87" fmla="*/ 200 h 353"/>
                <a:gd name="T88" fmla="*/ 31 w 308"/>
                <a:gd name="T89" fmla="*/ 176 h 353"/>
                <a:gd name="T90" fmla="*/ 33 w 308"/>
                <a:gd name="T91" fmla="*/ 155 h 353"/>
                <a:gd name="T92" fmla="*/ 36 w 308"/>
                <a:gd name="T93" fmla="*/ 136 h 353"/>
                <a:gd name="T94" fmla="*/ 42 w 308"/>
                <a:gd name="T95" fmla="*/ 117 h 353"/>
                <a:gd name="T96" fmla="*/ 51 w 308"/>
                <a:gd name="T97" fmla="*/ 99 h 353"/>
                <a:gd name="T98" fmla="*/ 63 w 308"/>
                <a:gd name="T99" fmla="*/ 81 h 353"/>
                <a:gd name="T100" fmla="*/ 77 w 308"/>
                <a:gd name="T101" fmla="*/ 64 h 353"/>
                <a:gd name="T102" fmla="*/ 93 w 308"/>
                <a:gd name="T103" fmla="*/ 51 h 353"/>
                <a:gd name="T104" fmla="*/ 110 w 308"/>
                <a:gd name="T105" fmla="*/ 41 h 353"/>
                <a:gd name="T106" fmla="*/ 129 w 308"/>
                <a:gd name="T107" fmla="*/ 34 h 353"/>
                <a:gd name="T108" fmla="*/ 149 w 308"/>
                <a:gd name="T109" fmla="*/ 29 h 353"/>
                <a:gd name="T110" fmla="*/ 171 w 308"/>
                <a:gd name="T111" fmla="*/ 28 h 353"/>
                <a:gd name="T112" fmla="*/ 270 w 308"/>
                <a:gd name="T113" fmla="*/ 28 h 353"/>
                <a:gd name="T114" fmla="*/ 266 w 308"/>
                <a:gd name="T115" fmla="*/ 25 h 353"/>
                <a:gd name="T116" fmla="*/ 250 w 308"/>
                <a:gd name="T117" fmla="*/ 17 h 353"/>
                <a:gd name="T118" fmla="*/ 232 w 308"/>
                <a:gd name="T119" fmla="*/ 9 h 353"/>
                <a:gd name="T120" fmla="*/ 212 w 308"/>
                <a:gd name="T121" fmla="*/ 4 h 353"/>
                <a:gd name="T122" fmla="*/ 189 w 308"/>
                <a:gd name="T123" fmla="*/ 1 h 353"/>
                <a:gd name="T124" fmla="*/ 164 w 308"/>
                <a:gd name="T125" fmla="*/ 0 h 3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  <a:cxn ang="0">
                  <a:pos x="T116" y="T117"/>
                </a:cxn>
                <a:cxn ang="0">
                  <a:pos x="T118" y="T119"/>
                </a:cxn>
                <a:cxn ang="0">
                  <a:pos x="T120" y="T121"/>
                </a:cxn>
                <a:cxn ang="0">
                  <a:pos x="T122" y="T123"/>
                </a:cxn>
                <a:cxn ang="0">
                  <a:pos x="T124" y="T125"/>
                </a:cxn>
              </a:cxnLst>
              <a:rect l="0" t="0" r="r" b="b"/>
              <a:pathLst>
                <a:path w="308" h="353">
                  <a:moveTo>
                    <a:pt x="164" y="0"/>
                  </a:moveTo>
                  <a:lnTo>
                    <a:pt x="141" y="2"/>
                  </a:lnTo>
                  <a:lnTo>
                    <a:pt x="119" y="7"/>
                  </a:lnTo>
                  <a:lnTo>
                    <a:pt x="99" y="15"/>
                  </a:lnTo>
                  <a:lnTo>
                    <a:pt x="80" y="25"/>
                  </a:lnTo>
                  <a:lnTo>
                    <a:pt x="63" y="38"/>
                  </a:lnTo>
                  <a:lnTo>
                    <a:pt x="47" y="53"/>
                  </a:lnTo>
                  <a:lnTo>
                    <a:pt x="33" y="69"/>
                  </a:lnTo>
                  <a:lnTo>
                    <a:pt x="22" y="88"/>
                  </a:lnTo>
                  <a:lnTo>
                    <a:pt x="12" y="108"/>
                  </a:lnTo>
                  <a:lnTo>
                    <a:pt x="5" y="129"/>
                  </a:lnTo>
                  <a:lnTo>
                    <a:pt x="1" y="152"/>
                  </a:lnTo>
                  <a:lnTo>
                    <a:pt x="0" y="176"/>
                  </a:lnTo>
                  <a:lnTo>
                    <a:pt x="0" y="181"/>
                  </a:lnTo>
                  <a:lnTo>
                    <a:pt x="1" y="201"/>
                  </a:lnTo>
                  <a:lnTo>
                    <a:pt x="5" y="220"/>
                  </a:lnTo>
                  <a:lnTo>
                    <a:pt x="10" y="239"/>
                  </a:lnTo>
                  <a:lnTo>
                    <a:pt x="18" y="257"/>
                  </a:lnTo>
                  <a:lnTo>
                    <a:pt x="28" y="275"/>
                  </a:lnTo>
                  <a:lnTo>
                    <a:pt x="41" y="292"/>
                  </a:lnTo>
                  <a:lnTo>
                    <a:pt x="56" y="310"/>
                  </a:lnTo>
                  <a:lnTo>
                    <a:pt x="72" y="322"/>
                  </a:lnTo>
                  <a:lnTo>
                    <a:pt x="90" y="333"/>
                  </a:lnTo>
                  <a:lnTo>
                    <a:pt x="108" y="341"/>
                  </a:lnTo>
                  <a:lnTo>
                    <a:pt x="128" y="347"/>
                  </a:lnTo>
                  <a:lnTo>
                    <a:pt x="148" y="351"/>
                  </a:lnTo>
                  <a:lnTo>
                    <a:pt x="169" y="352"/>
                  </a:lnTo>
                  <a:lnTo>
                    <a:pt x="175" y="352"/>
                  </a:lnTo>
                  <a:lnTo>
                    <a:pt x="191" y="351"/>
                  </a:lnTo>
                  <a:lnTo>
                    <a:pt x="208" y="349"/>
                  </a:lnTo>
                  <a:lnTo>
                    <a:pt x="225" y="344"/>
                  </a:lnTo>
                  <a:lnTo>
                    <a:pt x="244" y="337"/>
                  </a:lnTo>
                  <a:lnTo>
                    <a:pt x="263" y="326"/>
                  </a:lnTo>
                  <a:lnTo>
                    <a:pt x="267" y="324"/>
                  </a:lnTo>
                  <a:lnTo>
                    <a:pt x="167" y="324"/>
                  </a:lnTo>
                  <a:lnTo>
                    <a:pt x="145" y="321"/>
                  </a:lnTo>
                  <a:lnTo>
                    <a:pt x="124" y="315"/>
                  </a:lnTo>
                  <a:lnTo>
                    <a:pt x="104" y="306"/>
                  </a:lnTo>
                  <a:lnTo>
                    <a:pt x="86" y="294"/>
                  </a:lnTo>
                  <a:lnTo>
                    <a:pt x="71" y="280"/>
                  </a:lnTo>
                  <a:lnTo>
                    <a:pt x="57" y="263"/>
                  </a:lnTo>
                  <a:lnTo>
                    <a:pt x="46" y="244"/>
                  </a:lnTo>
                  <a:lnTo>
                    <a:pt x="38" y="222"/>
                  </a:lnTo>
                  <a:lnTo>
                    <a:pt x="33" y="200"/>
                  </a:lnTo>
                  <a:lnTo>
                    <a:pt x="31" y="176"/>
                  </a:lnTo>
                  <a:lnTo>
                    <a:pt x="33" y="155"/>
                  </a:lnTo>
                  <a:lnTo>
                    <a:pt x="36" y="136"/>
                  </a:lnTo>
                  <a:lnTo>
                    <a:pt x="42" y="117"/>
                  </a:lnTo>
                  <a:lnTo>
                    <a:pt x="51" y="99"/>
                  </a:lnTo>
                  <a:lnTo>
                    <a:pt x="63" y="81"/>
                  </a:lnTo>
                  <a:lnTo>
                    <a:pt x="77" y="64"/>
                  </a:lnTo>
                  <a:lnTo>
                    <a:pt x="93" y="51"/>
                  </a:lnTo>
                  <a:lnTo>
                    <a:pt x="110" y="41"/>
                  </a:lnTo>
                  <a:lnTo>
                    <a:pt x="129" y="34"/>
                  </a:lnTo>
                  <a:lnTo>
                    <a:pt x="149" y="29"/>
                  </a:lnTo>
                  <a:lnTo>
                    <a:pt x="171" y="28"/>
                  </a:lnTo>
                  <a:lnTo>
                    <a:pt x="270" y="28"/>
                  </a:lnTo>
                  <a:lnTo>
                    <a:pt x="266" y="25"/>
                  </a:lnTo>
                  <a:lnTo>
                    <a:pt x="250" y="17"/>
                  </a:lnTo>
                  <a:lnTo>
                    <a:pt x="232" y="9"/>
                  </a:lnTo>
                  <a:lnTo>
                    <a:pt x="212" y="4"/>
                  </a:lnTo>
                  <a:lnTo>
                    <a:pt x="189" y="1"/>
                  </a:lnTo>
                  <a:lnTo>
                    <a:pt x="164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40" name="Freeform 122"/>
            <xdr:cNvSpPr>
              <a:spLocks/>
            </xdr:cNvSpPr>
          </xdr:nvSpPr>
          <xdr:spPr bwMode="auto">
            <a:xfrm>
              <a:off x="83" y="7"/>
              <a:ext cx="308" cy="353"/>
            </a:xfrm>
            <a:custGeom>
              <a:avLst/>
              <a:gdLst>
                <a:gd name="T0" fmla="*/ 286 w 308"/>
                <a:gd name="T1" fmla="*/ 270 h 353"/>
                <a:gd name="T2" fmla="*/ 277 w 308"/>
                <a:gd name="T3" fmla="*/ 279 h 353"/>
                <a:gd name="T4" fmla="*/ 260 w 308"/>
                <a:gd name="T5" fmla="*/ 293 h 353"/>
                <a:gd name="T6" fmla="*/ 243 w 308"/>
                <a:gd name="T7" fmla="*/ 304 h 353"/>
                <a:gd name="T8" fmla="*/ 226 w 308"/>
                <a:gd name="T9" fmla="*/ 313 h 353"/>
                <a:gd name="T10" fmla="*/ 207 w 308"/>
                <a:gd name="T11" fmla="*/ 319 h 353"/>
                <a:gd name="T12" fmla="*/ 188 w 308"/>
                <a:gd name="T13" fmla="*/ 323 h 353"/>
                <a:gd name="T14" fmla="*/ 167 w 308"/>
                <a:gd name="T15" fmla="*/ 324 h 353"/>
                <a:gd name="T16" fmla="*/ 267 w 308"/>
                <a:gd name="T17" fmla="*/ 324 h 353"/>
                <a:gd name="T18" fmla="*/ 283 w 308"/>
                <a:gd name="T19" fmla="*/ 312 h 353"/>
                <a:gd name="T20" fmla="*/ 305 w 308"/>
                <a:gd name="T21" fmla="*/ 293 h 353"/>
                <a:gd name="T22" fmla="*/ 307 w 308"/>
                <a:gd name="T23" fmla="*/ 291 h 353"/>
                <a:gd name="T24" fmla="*/ 286 w 308"/>
                <a:gd name="T25" fmla="*/ 270 h 3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308" h="353">
                  <a:moveTo>
                    <a:pt x="286" y="270"/>
                  </a:moveTo>
                  <a:lnTo>
                    <a:pt x="277" y="279"/>
                  </a:lnTo>
                  <a:lnTo>
                    <a:pt x="260" y="293"/>
                  </a:lnTo>
                  <a:lnTo>
                    <a:pt x="243" y="304"/>
                  </a:lnTo>
                  <a:lnTo>
                    <a:pt x="226" y="313"/>
                  </a:lnTo>
                  <a:lnTo>
                    <a:pt x="207" y="319"/>
                  </a:lnTo>
                  <a:lnTo>
                    <a:pt x="188" y="323"/>
                  </a:lnTo>
                  <a:lnTo>
                    <a:pt x="167" y="324"/>
                  </a:lnTo>
                  <a:lnTo>
                    <a:pt x="267" y="324"/>
                  </a:lnTo>
                  <a:lnTo>
                    <a:pt x="283" y="312"/>
                  </a:lnTo>
                  <a:lnTo>
                    <a:pt x="305" y="293"/>
                  </a:lnTo>
                  <a:lnTo>
                    <a:pt x="307" y="291"/>
                  </a:lnTo>
                  <a:lnTo>
                    <a:pt x="286" y="27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41" name="Freeform 123"/>
            <xdr:cNvSpPr>
              <a:spLocks/>
            </xdr:cNvSpPr>
          </xdr:nvSpPr>
          <xdr:spPr bwMode="auto">
            <a:xfrm>
              <a:off x="83" y="7"/>
              <a:ext cx="308" cy="353"/>
            </a:xfrm>
            <a:custGeom>
              <a:avLst/>
              <a:gdLst>
                <a:gd name="T0" fmla="*/ 270 w 308"/>
                <a:gd name="T1" fmla="*/ 28 h 353"/>
                <a:gd name="T2" fmla="*/ 171 w 308"/>
                <a:gd name="T3" fmla="*/ 28 h 353"/>
                <a:gd name="T4" fmla="*/ 186 w 308"/>
                <a:gd name="T5" fmla="*/ 29 h 353"/>
                <a:gd name="T6" fmla="*/ 203 w 308"/>
                <a:gd name="T7" fmla="*/ 31 h 353"/>
                <a:gd name="T8" fmla="*/ 220 w 308"/>
                <a:gd name="T9" fmla="*/ 36 h 353"/>
                <a:gd name="T10" fmla="*/ 239 w 308"/>
                <a:gd name="T11" fmla="*/ 45 h 353"/>
                <a:gd name="T12" fmla="*/ 259 w 308"/>
                <a:gd name="T13" fmla="*/ 58 h 353"/>
                <a:gd name="T14" fmla="*/ 281 w 308"/>
                <a:gd name="T15" fmla="*/ 76 h 353"/>
                <a:gd name="T16" fmla="*/ 283 w 308"/>
                <a:gd name="T17" fmla="*/ 78 h 353"/>
                <a:gd name="T18" fmla="*/ 305 w 308"/>
                <a:gd name="T19" fmla="*/ 56 h 353"/>
                <a:gd name="T20" fmla="*/ 296 w 308"/>
                <a:gd name="T21" fmla="*/ 48 h 353"/>
                <a:gd name="T22" fmla="*/ 281 w 308"/>
                <a:gd name="T23" fmla="*/ 36 h 353"/>
                <a:gd name="T24" fmla="*/ 270 w 308"/>
                <a:gd name="T25" fmla="*/ 28 h 3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308" h="353">
                  <a:moveTo>
                    <a:pt x="270" y="28"/>
                  </a:moveTo>
                  <a:lnTo>
                    <a:pt x="171" y="28"/>
                  </a:lnTo>
                  <a:lnTo>
                    <a:pt x="186" y="29"/>
                  </a:lnTo>
                  <a:lnTo>
                    <a:pt x="203" y="31"/>
                  </a:lnTo>
                  <a:lnTo>
                    <a:pt x="220" y="36"/>
                  </a:lnTo>
                  <a:lnTo>
                    <a:pt x="239" y="45"/>
                  </a:lnTo>
                  <a:lnTo>
                    <a:pt x="259" y="58"/>
                  </a:lnTo>
                  <a:lnTo>
                    <a:pt x="281" y="76"/>
                  </a:lnTo>
                  <a:lnTo>
                    <a:pt x="283" y="78"/>
                  </a:lnTo>
                  <a:lnTo>
                    <a:pt x="305" y="56"/>
                  </a:lnTo>
                  <a:lnTo>
                    <a:pt x="296" y="48"/>
                  </a:lnTo>
                  <a:lnTo>
                    <a:pt x="281" y="36"/>
                  </a:lnTo>
                  <a:lnTo>
                    <a:pt x="270" y="28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</xdr:grpSp>
      <xdr:grpSp>
        <xdr:nvGrpSpPr>
          <xdr:cNvPr id="19" name="Group 124"/>
          <xdr:cNvGrpSpPr>
            <a:grpSpLocks/>
          </xdr:cNvGrpSpPr>
        </xdr:nvGrpSpPr>
        <xdr:grpSpPr bwMode="auto">
          <a:xfrm>
            <a:off x="456" y="12"/>
            <a:ext cx="297" cy="343"/>
            <a:chOff x="456" y="12"/>
            <a:chExt cx="297" cy="343"/>
          </a:xfrm>
        </xdr:grpSpPr>
        <xdr:sp macro="" textlink="">
          <xdr:nvSpPr>
            <xdr:cNvPr id="37" name="Freeform 125"/>
            <xdr:cNvSpPr>
              <a:spLocks/>
            </xdr:cNvSpPr>
          </xdr:nvSpPr>
          <xdr:spPr bwMode="auto">
            <a:xfrm>
              <a:off x="456" y="12"/>
              <a:ext cx="297" cy="343"/>
            </a:xfrm>
            <a:custGeom>
              <a:avLst/>
              <a:gdLst>
                <a:gd name="T0" fmla="*/ 114 w 297"/>
                <a:gd name="T1" fmla="*/ 0 h 343"/>
                <a:gd name="T2" fmla="*/ 0 w 297"/>
                <a:gd name="T3" fmla="*/ 0 h 343"/>
                <a:gd name="T4" fmla="*/ 0 w 297"/>
                <a:gd name="T5" fmla="*/ 342 h 343"/>
                <a:gd name="T6" fmla="*/ 114 w 297"/>
                <a:gd name="T7" fmla="*/ 342 h 343"/>
                <a:gd name="T8" fmla="*/ 125 w 297"/>
                <a:gd name="T9" fmla="*/ 341 h 343"/>
                <a:gd name="T10" fmla="*/ 145 w 297"/>
                <a:gd name="T11" fmla="*/ 339 h 343"/>
                <a:gd name="T12" fmla="*/ 165 w 297"/>
                <a:gd name="T13" fmla="*/ 335 h 343"/>
                <a:gd name="T14" fmla="*/ 183 w 297"/>
                <a:gd name="T15" fmla="*/ 329 h 343"/>
                <a:gd name="T16" fmla="*/ 202 w 297"/>
                <a:gd name="T17" fmla="*/ 321 h 343"/>
                <a:gd name="T18" fmla="*/ 217 w 297"/>
                <a:gd name="T19" fmla="*/ 313 h 343"/>
                <a:gd name="T20" fmla="*/ 30 w 297"/>
                <a:gd name="T21" fmla="*/ 313 h 343"/>
                <a:gd name="T22" fmla="*/ 30 w 297"/>
                <a:gd name="T23" fmla="*/ 29 h 343"/>
                <a:gd name="T24" fmla="*/ 220 w 297"/>
                <a:gd name="T25" fmla="*/ 29 h 343"/>
                <a:gd name="T26" fmla="*/ 205 w 297"/>
                <a:gd name="T27" fmla="*/ 20 h 343"/>
                <a:gd name="T28" fmla="*/ 185 w 297"/>
                <a:gd name="T29" fmla="*/ 11 h 343"/>
                <a:gd name="T30" fmla="*/ 163 w 297"/>
                <a:gd name="T31" fmla="*/ 5 h 343"/>
                <a:gd name="T32" fmla="*/ 139 w 297"/>
                <a:gd name="T33" fmla="*/ 1 h 343"/>
                <a:gd name="T34" fmla="*/ 114 w 297"/>
                <a:gd name="T35" fmla="*/ 0 h 3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297" h="343">
                  <a:moveTo>
                    <a:pt x="114" y="0"/>
                  </a:moveTo>
                  <a:lnTo>
                    <a:pt x="0" y="0"/>
                  </a:lnTo>
                  <a:lnTo>
                    <a:pt x="0" y="342"/>
                  </a:lnTo>
                  <a:lnTo>
                    <a:pt x="114" y="342"/>
                  </a:lnTo>
                  <a:lnTo>
                    <a:pt x="125" y="341"/>
                  </a:lnTo>
                  <a:lnTo>
                    <a:pt x="145" y="339"/>
                  </a:lnTo>
                  <a:lnTo>
                    <a:pt x="165" y="335"/>
                  </a:lnTo>
                  <a:lnTo>
                    <a:pt x="183" y="329"/>
                  </a:lnTo>
                  <a:lnTo>
                    <a:pt x="202" y="321"/>
                  </a:lnTo>
                  <a:lnTo>
                    <a:pt x="217" y="313"/>
                  </a:lnTo>
                  <a:lnTo>
                    <a:pt x="30" y="313"/>
                  </a:lnTo>
                  <a:lnTo>
                    <a:pt x="30" y="29"/>
                  </a:lnTo>
                  <a:lnTo>
                    <a:pt x="220" y="29"/>
                  </a:lnTo>
                  <a:lnTo>
                    <a:pt x="205" y="20"/>
                  </a:lnTo>
                  <a:lnTo>
                    <a:pt x="185" y="11"/>
                  </a:lnTo>
                  <a:lnTo>
                    <a:pt x="163" y="5"/>
                  </a:lnTo>
                  <a:lnTo>
                    <a:pt x="139" y="1"/>
                  </a:lnTo>
                  <a:lnTo>
                    <a:pt x="114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38" name="Freeform 126"/>
            <xdr:cNvSpPr>
              <a:spLocks/>
            </xdr:cNvSpPr>
          </xdr:nvSpPr>
          <xdr:spPr bwMode="auto">
            <a:xfrm>
              <a:off x="456" y="12"/>
              <a:ext cx="297" cy="343"/>
            </a:xfrm>
            <a:custGeom>
              <a:avLst/>
              <a:gdLst>
                <a:gd name="T0" fmla="*/ 220 w 297"/>
                <a:gd name="T1" fmla="*/ 29 h 343"/>
                <a:gd name="T2" fmla="*/ 30 w 297"/>
                <a:gd name="T3" fmla="*/ 29 h 343"/>
                <a:gd name="T4" fmla="*/ 119 w 297"/>
                <a:gd name="T5" fmla="*/ 29 h 343"/>
                <a:gd name="T6" fmla="*/ 140 w 297"/>
                <a:gd name="T7" fmla="*/ 30 h 343"/>
                <a:gd name="T8" fmla="*/ 159 w 297"/>
                <a:gd name="T9" fmla="*/ 34 h 343"/>
                <a:gd name="T10" fmla="*/ 178 w 297"/>
                <a:gd name="T11" fmla="*/ 41 h 343"/>
                <a:gd name="T12" fmla="*/ 196 w 297"/>
                <a:gd name="T13" fmla="*/ 50 h 343"/>
                <a:gd name="T14" fmla="*/ 213 w 297"/>
                <a:gd name="T15" fmla="*/ 62 h 343"/>
                <a:gd name="T16" fmla="*/ 229 w 297"/>
                <a:gd name="T17" fmla="*/ 76 h 343"/>
                <a:gd name="T18" fmla="*/ 242 w 297"/>
                <a:gd name="T19" fmla="*/ 92 h 343"/>
                <a:gd name="T20" fmla="*/ 251 w 297"/>
                <a:gd name="T21" fmla="*/ 110 h 343"/>
                <a:gd name="T22" fmla="*/ 258 w 297"/>
                <a:gd name="T23" fmla="*/ 129 h 343"/>
                <a:gd name="T24" fmla="*/ 263 w 297"/>
                <a:gd name="T25" fmla="*/ 149 h 343"/>
                <a:gd name="T26" fmla="*/ 264 w 297"/>
                <a:gd name="T27" fmla="*/ 171 h 343"/>
                <a:gd name="T28" fmla="*/ 264 w 297"/>
                <a:gd name="T29" fmla="*/ 174 h 343"/>
                <a:gd name="T30" fmla="*/ 262 w 297"/>
                <a:gd name="T31" fmla="*/ 193 h 343"/>
                <a:gd name="T32" fmla="*/ 258 w 297"/>
                <a:gd name="T33" fmla="*/ 211 h 343"/>
                <a:gd name="T34" fmla="*/ 251 w 297"/>
                <a:gd name="T35" fmla="*/ 229 h 343"/>
                <a:gd name="T36" fmla="*/ 241 w 297"/>
                <a:gd name="T37" fmla="*/ 247 h 343"/>
                <a:gd name="T38" fmla="*/ 228 w 297"/>
                <a:gd name="T39" fmla="*/ 265 h 343"/>
                <a:gd name="T40" fmla="*/ 211 w 297"/>
                <a:gd name="T41" fmla="*/ 282 h 343"/>
                <a:gd name="T42" fmla="*/ 195 w 297"/>
                <a:gd name="T43" fmla="*/ 293 h 343"/>
                <a:gd name="T44" fmla="*/ 177 w 297"/>
                <a:gd name="T45" fmla="*/ 301 h 343"/>
                <a:gd name="T46" fmla="*/ 157 w 297"/>
                <a:gd name="T47" fmla="*/ 308 h 343"/>
                <a:gd name="T48" fmla="*/ 136 w 297"/>
                <a:gd name="T49" fmla="*/ 311 h 343"/>
                <a:gd name="T50" fmla="*/ 114 w 297"/>
                <a:gd name="T51" fmla="*/ 313 h 343"/>
                <a:gd name="T52" fmla="*/ 217 w 297"/>
                <a:gd name="T53" fmla="*/ 313 h 343"/>
                <a:gd name="T54" fmla="*/ 220 w 297"/>
                <a:gd name="T55" fmla="*/ 311 h 343"/>
                <a:gd name="T56" fmla="*/ 237 w 297"/>
                <a:gd name="T57" fmla="*/ 298 h 343"/>
                <a:gd name="T58" fmla="*/ 254 w 297"/>
                <a:gd name="T59" fmla="*/ 284 h 343"/>
                <a:gd name="T60" fmla="*/ 266 w 297"/>
                <a:gd name="T61" fmla="*/ 268 h 343"/>
                <a:gd name="T62" fmla="*/ 277 w 297"/>
                <a:gd name="T63" fmla="*/ 250 h 343"/>
                <a:gd name="T64" fmla="*/ 285 w 297"/>
                <a:gd name="T65" fmla="*/ 232 h 343"/>
                <a:gd name="T66" fmla="*/ 291 w 297"/>
                <a:gd name="T67" fmla="*/ 212 h 343"/>
                <a:gd name="T68" fmla="*/ 295 w 297"/>
                <a:gd name="T69" fmla="*/ 192 h 343"/>
                <a:gd name="T70" fmla="*/ 296 w 297"/>
                <a:gd name="T71" fmla="*/ 171 h 343"/>
                <a:gd name="T72" fmla="*/ 296 w 297"/>
                <a:gd name="T73" fmla="*/ 159 h 343"/>
                <a:gd name="T74" fmla="*/ 293 w 297"/>
                <a:gd name="T75" fmla="*/ 137 h 343"/>
                <a:gd name="T76" fmla="*/ 287 w 297"/>
                <a:gd name="T77" fmla="*/ 115 h 343"/>
                <a:gd name="T78" fmla="*/ 279 w 297"/>
                <a:gd name="T79" fmla="*/ 95 h 343"/>
                <a:gd name="T80" fmla="*/ 269 w 297"/>
                <a:gd name="T81" fmla="*/ 76 h 343"/>
                <a:gd name="T82" fmla="*/ 256 w 297"/>
                <a:gd name="T83" fmla="*/ 60 h 343"/>
                <a:gd name="T84" fmla="*/ 241 w 297"/>
                <a:gd name="T85" fmla="*/ 44 h 343"/>
                <a:gd name="T86" fmla="*/ 224 w 297"/>
                <a:gd name="T87" fmla="*/ 31 h 343"/>
                <a:gd name="T88" fmla="*/ 220 w 297"/>
                <a:gd name="T89" fmla="*/ 29 h 3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</a:cxnLst>
              <a:rect l="0" t="0" r="r" b="b"/>
              <a:pathLst>
                <a:path w="297" h="343">
                  <a:moveTo>
                    <a:pt x="220" y="29"/>
                  </a:moveTo>
                  <a:lnTo>
                    <a:pt x="30" y="29"/>
                  </a:lnTo>
                  <a:lnTo>
                    <a:pt x="119" y="29"/>
                  </a:lnTo>
                  <a:lnTo>
                    <a:pt x="140" y="30"/>
                  </a:lnTo>
                  <a:lnTo>
                    <a:pt x="159" y="34"/>
                  </a:lnTo>
                  <a:lnTo>
                    <a:pt x="178" y="41"/>
                  </a:lnTo>
                  <a:lnTo>
                    <a:pt x="196" y="50"/>
                  </a:lnTo>
                  <a:lnTo>
                    <a:pt x="213" y="62"/>
                  </a:lnTo>
                  <a:lnTo>
                    <a:pt x="229" y="76"/>
                  </a:lnTo>
                  <a:lnTo>
                    <a:pt x="242" y="92"/>
                  </a:lnTo>
                  <a:lnTo>
                    <a:pt x="251" y="110"/>
                  </a:lnTo>
                  <a:lnTo>
                    <a:pt x="258" y="129"/>
                  </a:lnTo>
                  <a:lnTo>
                    <a:pt x="263" y="149"/>
                  </a:lnTo>
                  <a:lnTo>
                    <a:pt x="264" y="171"/>
                  </a:lnTo>
                  <a:lnTo>
                    <a:pt x="264" y="174"/>
                  </a:lnTo>
                  <a:lnTo>
                    <a:pt x="262" y="193"/>
                  </a:lnTo>
                  <a:lnTo>
                    <a:pt x="258" y="211"/>
                  </a:lnTo>
                  <a:lnTo>
                    <a:pt x="251" y="229"/>
                  </a:lnTo>
                  <a:lnTo>
                    <a:pt x="241" y="247"/>
                  </a:lnTo>
                  <a:lnTo>
                    <a:pt x="228" y="265"/>
                  </a:lnTo>
                  <a:lnTo>
                    <a:pt x="211" y="282"/>
                  </a:lnTo>
                  <a:lnTo>
                    <a:pt x="195" y="293"/>
                  </a:lnTo>
                  <a:lnTo>
                    <a:pt x="177" y="301"/>
                  </a:lnTo>
                  <a:lnTo>
                    <a:pt x="157" y="308"/>
                  </a:lnTo>
                  <a:lnTo>
                    <a:pt x="136" y="311"/>
                  </a:lnTo>
                  <a:lnTo>
                    <a:pt x="114" y="313"/>
                  </a:lnTo>
                  <a:lnTo>
                    <a:pt x="217" y="313"/>
                  </a:lnTo>
                  <a:lnTo>
                    <a:pt x="220" y="311"/>
                  </a:lnTo>
                  <a:lnTo>
                    <a:pt x="237" y="298"/>
                  </a:lnTo>
                  <a:lnTo>
                    <a:pt x="254" y="284"/>
                  </a:lnTo>
                  <a:lnTo>
                    <a:pt x="266" y="268"/>
                  </a:lnTo>
                  <a:lnTo>
                    <a:pt x="277" y="250"/>
                  </a:lnTo>
                  <a:lnTo>
                    <a:pt x="285" y="232"/>
                  </a:lnTo>
                  <a:lnTo>
                    <a:pt x="291" y="212"/>
                  </a:lnTo>
                  <a:lnTo>
                    <a:pt x="295" y="192"/>
                  </a:lnTo>
                  <a:lnTo>
                    <a:pt x="296" y="171"/>
                  </a:lnTo>
                  <a:lnTo>
                    <a:pt x="296" y="159"/>
                  </a:lnTo>
                  <a:lnTo>
                    <a:pt x="293" y="137"/>
                  </a:lnTo>
                  <a:lnTo>
                    <a:pt x="287" y="115"/>
                  </a:lnTo>
                  <a:lnTo>
                    <a:pt x="279" y="95"/>
                  </a:lnTo>
                  <a:lnTo>
                    <a:pt x="269" y="76"/>
                  </a:lnTo>
                  <a:lnTo>
                    <a:pt x="256" y="60"/>
                  </a:lnTo>
                  <a:lnTo>
                    <a:pt x="241" y="44"/>
                  </a:lnTo>
                  <a:lnTo>
                    <a:pt x="224" y="31"/>
                  </a:lnTo>
                  <a:lnTo>
                    <a:pt x="220" y="29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</xdr:grpSp>
      <xdr:grpSp>
        <xdr:nvGrpSpPr>
          <xdr:cNvPr id="20" name="Group 127"/>
          <xdr:cNvGrpSpPr>
            <a:grpSpLocks/>
          </xdr:cNvGrpSpPr>
        </xdr:nvGrpSpPr>
        <xdr:grpSpPr bwMode="auto">
          <a:xfrm>
            <a:off x="819" y="12"/>
            <a:ext cx="343" cy="343"/>
            <a:chOff x="819" y="12"/>
            <a:chExt cx="343" cy="343"/>
          </a:xfrm>
        </xdr:grpSpPr>
        <xdr:sp macro="" textlink="">
          <xdr:nvSpPr>
            <xdr:cNvPr id="33" name="Freeform 128"/>
            <xdr:cNvSpPr>
              <a:spLocks/>
            </xdr:cNvSpPr>
          </xdr:nvSpPr>
          <xdr:spPr bwMode="auto">
            <a:xfrm>
              <a:off x="819" y="12"/>
              <a:ext cx="343" cy="343"/>
            </a:xfrm>
            <a:custGeom>
              <a:avLst/>
              <a:gdLst>
                <a:gd name="T0" fmla="*/ 81 w 343"/>
                <a:gd name="T1" fmla="*/ 0 h 343"/>
                <a:gd name="T2" fmla="*/ 0 w 343"/>
                <a:gd name="T3" fmla="*/ 0 h 343"/>
                <a:gd name="T4" fmla="*/ 0 w 343"/>
                <a:gd name="T5" fmla="*/ 342 h 343"/>
                <a:gd name="T6" fmla="*/ 73 w 343"/>
                <a:gd name="T7" fmla="*/ 342 h 343"/>
                <a:gd name="T8" fmla="*/ 73 w 343"/>
                <a:gd name="T9" fmla="*/ 120 h 343"/>
                <a:gd name="T10" fmla="*/ 156 w 343"/>
                <a:gd name="T11" fmla="*/ 120 h 343"/>
                <a:gd name="T12" fmla="*/ 81 w 343"/>
                <a:gd name="T13" fmla="*/ 0 h 3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43" h="343">
                  <a:moveTo>
                    <a:pt x="81" y="0"/>
                  </a:moveTo>
                  <a:lnTo>
                    <a:pt x="0" y="0"/>
                  </a:lnTo>
                  <a:lnTo>
                    <a:pt x="0" y="342"/>
                  </a:lnTo>
                  <a:lnTo>
                    <a:pt x="73" y="342"/>
                  </a:lnTo>
                  <a:lnTo>
                    <a:pt x="73" y="120"/>
                  </a:lnTo>
                  <a:lnTo>
                    <a:pt x="156" y="120"/>
                  </a:lnTo>
                  <a:lnTo>
                    <a:pt x="81" y="0"/>
                  </a:lnTo>
                  <a:close/>
                </a:path>
              </a:pathLst>
            </a:custGeom>
            <a:solidFill>
              <a:srgbClr val="EC008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34" name="Freeform 129"/>
            <xdr:cNvSpPr>
              <a:spLocks/>
            </xdr:cNvSpPr>
          </xdr:nvSpPr>
          <xdr:spPr bwMode="auto">
            <a:xfrm>
              <a:off x="819" y="12"/>
              <a:ext cx="343" cy="343"/>
            </a:xfrm>
            <a:custGeom>
              <a:avLst/>
              <a:gdLst>
                <a:gd name="T0" fmla="*/ 342 w 343"/>
                <a:gd name="T1" fmla="*/ 118 h 343"/>
                <a:gd name="T2" fmla="*/ 267 w 343"/>
                <a:gd name="T3" fmla="*/ 118 h 343"/>
                <a:gd name="T4" fmla="*/ 267 w 343"/>
                <a:gd name="T5" fmla="*/ 342 h 343"/>
                <a:gd name="T6" fmla="*/ 342 w 343"/>
                <a:gd name="T7" fmla="*/ 342 h 343"/>
                <a:gd name="T8" fmla="*/ 342 w 343"/>
                <a:gd name="T9" fmla="*/ 118 h 3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43" h="343">
                  <a:moveTo>
                    <a:pt x="342" y="118"/>
                  </a:moveTo>
                  <a:lnTo>
                    <a:pt x="267" y="118"/>
                  </a:lnTo>
                  <a:lnTo>
                    <a:pt x="267" y="342"/>
                  </a:lnTo>
                  <a:lnTo>
                    <a:pt x="342" y="342"/>
                  </a:lnTo>
                  <a:lnTo>
                    <a:pt x="342" y="118"/>
                  </a:lnTo>
                  <a:close/>
                </a:path>
              </a:pathLst>
            </a:custGeom>
            <a:solidFill>
              <a:srgbClr val="EC008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35" name="Freeform 130"/>
            <xdr:cNvSpPr>
              <a:spLocks/>
            </xdr:cNvSpPr>
          </xdr:nvSpPr>
          <xdr:spPr bwMode="auto">
            <a:xfrm>
              <a:off x="819" y="12"/>
              <a:ext cx="343" cy="343"/>
            </a:xfrm>
            <a:custGeom>
              <a:avLst/>
              <a:gdLst>
                <a:gd name="T0" fmla="*/ 156 w 343"/>
                <a:gd name="T1" fmla="*/ 120 h 343"/>
                <a:gd name="T2" fmla="*/ 73 w 343"/>
                <a:gd name="T3" fmla="*/ 120 h 343"/>
                <a:gd name="T4" fmla="*/ 169 w 343"/>
                <a:gd name="T5" fmla="*/ 265 h 343"/>
                <a:gd name="T6" fmla="*/ 171 w 343"/>
                <a:gd name="T7" fmla="*/ 265 h 343"/>
                <a:gd name="T8" fmla="*/ 250 w 343"/>
                <a:gd name="T9" fmla="*/ 144 h 343"/>
                <a:gd name="T10" fmla="*/ 171 w 343"/>
                <a:gd name="T11" fmla="*/ 144 h 343"/>
                <a:gd name="T12" fmla="*/ 156 w 343"/>
                <a:gd name="T13" fmla="*/ 120 h 3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43" h="343">
                  <a:moveTo>
                    <a:pt x="156" y="120"/>
                  </a:moveTo>
                  <a:lnTo>
                    <a:pt x="73" y="120"/>
                  </a:lnTo>
                  <a:lnTo>
                    <a:pt x="169" y="265"/>
                  </a:lnTo>
                  <a:lnTo>
                    <a:pt x="171" y="265"/>
                  </a:lnTo>
                  <a:lnTo>
                    <a:pt x="250" y="144"/>
                  </a:lnTo>
                  <a:lnTo>
                    <a:pt x="171" y="144"/>
                  </a:lnTo>
                  <a:lnTo>
                    <a:pt x="156" y="120"/>
                  </a:lnTo>
                  <a:close/>
                </a:path>
              </a:pathLst>
            </a:custGeom>
            <a:solidFill>
              <a:srgbClr val="EC008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36" name="Freeform 131"/>
            <xdr:cNvSpPr>
              <a:spLocks/>
            </xdr:cNvSpPr>
          </xdr:nvSpPr>
          <xdr:spPr bwMode="auto">
            <a:xfrm>
              <a:off x="819" y="12"/>
              <a:ext cx="343" cy="343"/>
            </a:xfrm>
            <a:custGeom>
              <a:avLst/>
              <a:gdLst>
                <a:gd name="T0" fmla="*/ 342 w 343"/>
                <a:gd name="T1" fmla="*/ 0 h 343"/>
                <a:gd name="T2" fmla="*/ 261 w 343"/>
                <a:gd name="T3" fmla="*/ 0 h 343"/>
                <a:gd name="T4" fmla="*/ 171 w 343"/>
                <a:gd name="T5" fmla="*/ 144 h 343"/>
                <a:gd name="T6" fmla="*/ 250 w 343"/>
                <a:gd name="T7" fmla="*/ 144 h 343"/>
                <a:gd name="T8" fmla="*/ 267 w 343"/>
                <a:gd name="T9" fmla="*/ 118 h 343"/>
                <a:gd name="T10" fmla="*/ 342 w 343"/>
                <a:gd name="T11" fmla="*/ 118 h 343"/>
                <a:gd name="T12" fmla="*/ 342 w 343"/>
                <a:gd name="T13" fmla="*/ 0 h 3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43" h="343">
                  <a:moveTo>
                    <a:pt x="342" y="0"/>
                  </a:moveTo>
                  <a:lnTo>
                    <a:pt x="261" y="0"/>
                  </a:lnTo>
                  <a:lnTo>
                    <a:pt x="171" y="144"/>
                  </a:lnTo>
                  <a:lnTo>
                    <a:pt x="250" y="144"/>
                  </a:lnTo>
                  <a:lnTo>
                    <a:pt x="267" y="118"/>
                  </a:lnTo>
                  <a:lnTo>
                    <a:pt x="342" y="118"/>
                  </a:lnTo>
                  <a:lnTo>
                    <a:pt x="342" y="0"/>
                  </a:lnTo>
                  <a:close/>
                </a:path>
              </a:pathLst>
            </a:custGeom>
            <a:solidFill>
              <a:srgbClr val="EC008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</xdr:grpSp>
      <xdr:grpSp>
        <xdr:nvGrpSpPr>
          <xdr:cNvPr id="21" name="Group 132"/>
          <xdr:cNvGrpSpPr>
            <a:grpSpLocks/>
          </xdr:cNvGrpSpPr>
        </xdr:nvGrpSpPr>
        <xdr:grpSpPr bwMode="auto">
          <a:xfrm>
            <a:off x="1220" y="12"/>
            <a:ext cx="328" cy="343"/>
            <a:chOff x="1220" y="12"/>
            <a:chExt cx="328" cy="343"/>
          </a:xfrm>
        </xdr:grpSpPr>
        <xdr:sp macro="" textlink="">
          <xdr:nvSpPr>
            <xdr:cNvPr id="30" name="Freeform 133"/>
            <xdr:cNvSpPr>
              <a:spLocks/>
            </xdr:cNvSpPr>
          </xdr:nvSpPr>
          <xdr:spPr bwMode="auto">
            <a:xfrm>
              <a:off x="1220" y="12"/>
              <a:ext cx="328" cy="343"/>
            </a:xfrm>
            <a:custGeom>
              <a:avLst/>
              <a:gdLst>
                <a:gd name="T0" fmla="*/ 92 w 328"/>
                <a:gd name="T1" fmla="*/ 0 h 343"/>
                <a:gd name="T2" fmla="*/ 4 w 328"/>
                <a:gd name="T3" fmla="*/ 0 h 343"/>
                <a:gd name="T4" fmla="*/ 119 w 328"/>
                <a:gd name="T5" fmla="*/ 168 h 343"/>
                <a:gd name="T6" fmla="*/ 0 w 328"/>
                <a:gd name="T7" fmla="*/ 342 h 343"/>
                <a:gd name="T8" fmla="*/ 85 w 328"/>
                <a:gd name="T9" fmla="*/ 342 h 343"/>
                <a:gd name="T10" fmla="*/ 162 w 328"/>
                <a:gd name="T11" fmla="*/ 225 h 343"/>
                <a:gd name="T12" fmla="*/ 247 w 328"/>
                <a:gd name="T13" fmla="*/ 225 h 343"/>
                <a:gd name="T14" fmla="*/ 208 w 328"/>
                <a:gd name="T15" fmla="*/ 167 h 343"/>
                <a:gd name="T16" fmla="*/ 246 w 328"/>
                <a:gd name="T17" fmla="*/ 111 h 343"/>
                <a:gd name="T18" fmla="*/ 164 w 328"/>
                <a:gd name="T19" fmla="*/ 111 h 343"/>
                <a:gd name="T20" fmla="*/ 92 w 328"/>
                <a:gd name="T21" fmla="*/ 0 h 3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28" h="343">
                  <a:moveTo>
                    <a:pt x="92" y="0"/>
                  </a:moveTo>
                  <a:lnTo>
                    <a:pt x="4" y="0"/>
                  </a:lnTo>
                  <a:lnTo>
                    <a:pt x="119" y="168"/>
                  </a:lnTo>
                  <a:lnTo>
                    <a:pt x="0" y="342"/>
                  </a:lnTo>
                  <a:lnTo>
                    <a:pt x="85" y="342"/>
                  </a:lnTo>
                  <a:lnTo>
                    <a:pt x="162" y="225"/>
                  </a:lnTo>
                  <a:lnTo>
                    <a:pt x="247" y="225"/>
                  </a:lnTo>
                  <a:lnTo>
                    <a:pt x="208" y="167"/>
                  </a:lnTo>
                  <a:lnTo>
                    <a:pt x="246" y="111"/>
                  </a:lnTo>
                  <a:lnTo>
                    <a:pt x="164" y="111"/>
                  </a:lnTo>
                  <a:lnTo>
                    <a:pt x="92" y="0"/>
                  </a:lnTo>
                  <a:close/>
                </a:path>
              </a:pathLst>
            </a:custGeom>
            <a:solidFill>
              <a:srgbClr val="EC008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31" name="Freeform 134"/>
            <xdr:cNvSpPr>
              <a:spLocks/>
            </xdr:cNvSpPr>
          </xdr:nvSpPr>
          <xdr:spPr bwMode="auto">
            <a:xfrm>
              <a:off x="1220" y="12"/>
              <a:ext cx="328" cy="343"/>
            </a:xfrm>
            <a:custGeom>
              <a:avLst/>
              <a:gdLst>
                <a:gd name="T0" fmla="*/ 247 w 328"/>
                <a:gd name="T1" fmla="*/ 225 h 343"/>
                <a:gd name="T2" fmla="*/ 162 w 328"/>
                <a:gd name="T3" fmla="*/ 225 h 343"/>
                <a:gd name="T4" fmla="*/ 239 w 328"/>
                <a:gd name="T5" fmla="*/ 342 h 343"/>
                <a:gd name="T6" fmla="*/ 327 w 328"/>
                <a:gd name="T7" fmla="*/ 342 h 343"/>
                <a:gd name="T8" fmla="*/ 247 w 328"/>
                <a:gd name="T9" fmla="*/ 225 h 3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28" h="343">
                  <a:moveTo>
                    <a:pt x="247" y="225"/>
                  </a:moveTo>
                  <a:lnTo>
                    <a:pt x="162" y="225"/>
                  </a:lnTo>
                  <a:lnTo>
                    <a:pt x="239" y="342"/>
                  </a:lnTo>
                  <a:lnTo>
                    <a:pt x="327" y="342"/>
                  </a:lnTo>
                  <a:lnTo>
                    <a:pt x="247" y="225"/>
                  </a:lnTo>
                  <a:close/>
                </a:path>
              </a:pathLst>
            </a:custGeom>
            <a:solidFill>
              <a:srgbClr val="EC008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32" name="Freeform 135"/>
            <xdr:cNvSpPr>
              <a:spLocks/>
            </xdr:cNvSpPr>
          </xdr:nvSpPr>
          <xdr:spPr bwMode="auto">
            <a:xfrm>
              <a:off x="1220" y="12"/>
              <a:ext cx="328" cy="343"/>
            </a:xfrm>
            <a:custGeom>
              <a:avLst/>
              <a:gdLst>
                <a:gd name="T0" fmla="*/ 322 w 328"/>
                <a:gd name="T1" fmla="*/ 0 h 343"/>
                <a:gd name="T2" fmla="*/ 237 w 328"/>
                <a:gd name="T3" fmla="*/ 0 h 343"/>
                <a:gd name="T4" fmla="*/ 164 w 328"/>
                <a:gd name="T5" fmla="*/ 111 h 343"/>
                <a:gd name="T6" fmla="*/ 246 w 328"/>
                <a:gd name="T7" fmla="*/ 111 h 343"/>
                <a:gd name="T8" fmla="*/ 322 w 328"/>
                <a:gd name="T9" fmla="*/ 0 h 3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28" h="343">
                  <a:moveTo>
                    <a:pt x="322" y="0"/>
                  </a:moveTo>
                  <a:lnTo>
                    <a:pt x="237" y="0"/>
                  </a:lnTo>
                  <a:lnTo>
                    <a:pt x="164" y="111"/>
                  </a:lnTo>
                  <a:lnTo>
                    <a:pt x="246" y="111"/>
                  </a:lnTo>
                  <a:lnTo>
                    <a:pt x="322" y="0"/>
                  </a:lnTo>
                  <a:close/>
                </a:path>
              </a:pathLst>
            </a:custGeom>
            <a:solidFill>
              <a:srgbClr val="EC008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</xdr:grpSp>
      <xdr:grpSp>
        <xdr:nvGrpSpPr>
          <xdr:cNvPr id="22" name="Group 136"/>
          <xdr:cNvGrpSpPr>
            <a:grpSpLocks/>
          </xdr:cNvGrpSpPr>
        </xdr:nvGrpSpPr>
        <xdr:grpSpPr bwMode="auto">
          <a:xfrm>
            <a:off x="1220" y="12"/>
            <a:ext cx="328" cy="343"/>
            <a:chOff x="1220" y="12"/>
            <a:chExt cx="328" cy="343"/>
          </a:xfrm>
        </xdr:grpSpPr>
        <xdr:sp macro="" textlink="">
          <xdr:nvSpPr>
            <xdr:cNvPr id="27" name="Freeform 137"/>
            <xdr:cNvSpPr>
              <a:spLocks/>
            </xdr:cNvSpPr>
          </xdr:nvSpPr>
          <xdr:spPr bwMode="auto">
            <a:xfrm>
              <a:off x="1220" y="12"/>
              <a:ext cx="328" cy="343"/>
            </a:xfrm>
            <a:custGeom>
              <a:avLst/>
              <a:gdLst>
                <a:gd name="T0" fmla="*/ 92 w 328"/>
                <a:gd name="T1" fmla="*/ 0 h 343"/>
                <a:gd name="T2" fmla="*/ 4 w 328"/>
                <a:gd name="T3" fmla="*/ 0 h 343"/>
                <a:gd name="T4" fmla="*/ 119 w 328"/>
                <a:gd name="T5" fmla="*/ 168 h 343"/>
                <a:gd name="T6" fmla="*/ 0 w 328"/>
                <a:gd name="T7" fmla="*/ 342 h 343"/>
                <a:gd name="T8" fmla="*/ 85 w 328"/>
                <a:gd name="T9" fmla="*/ 342 h 343"/>
                <a:gd name="T10" fmla="*/ 162 w 328"/>
                <a:gd name="T11" fmla="*/ 225 h 343"/>
                <a:gd name="T12" fmla="*/ 247 w 328"/>
                <a:gd name="T13" fmla="*/ 225 h 343"/>
                <a:gd name="T14" fmla="*/ 208 w 328"/>
                <a:gd name="T15" fmla="*/ 167 h 343"/>
                <a:gd name="T16" fmla="*/ 246 w 328"/>
                <a:gd name="T17" fmla="*/ 111 h 343"/>
                <a:gd name="T18" fmla="*/ 164 w 328"/>
                <a:gd name="T19" fmla="*/ 111 h 343"/>
                <a:gd name="T20" fmla="*/ 92 w 328"/>
                <a:gd name="T21" fmla="*/ 0 h 3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28" h="343">
                  <a:moveTo>
                    <a:pt x="92" y="0"/>
                  </a:moveTo>
                  <a:lnTo>
                    <a:pt x="4" y="0"/>
                  </a:lnTo>
                  <a:lnTo>
                    <a:pt x="119" y="168"/>
                  </a:lnTo>
                  <a:lnTo>
                    <a:pt x="0" y="342"/>
                  </a:lnTo>
                  <a:lnTo>
                    <a:pt x="85" y="342"/>
                  </a:lnTo>
                  <a:lnTo>
                    <a:pt x="162" y="225"/>
                  </a:lnTo>
                  <a:lnTo>
                    <a:pt x="247" y="225"/>
                  </a:lnTo>
                  <a:lnTo>
                    <a:pt x="208" y="167"/>
                  </a:lnTo>
                  <a:lnTo>
                    <a:pt x="246" y="111"/>
                  </a:lnTo>
                  <a:lnTo>
                    <a:pt x="164" y="111"/>
                  </a:lnTo>
                  <a:lnTo>
                    <a:pt x="92" y="0"/>
                  </a:lnTo>
                  <a:close/>
                </a:path>
              </a:pathLst>
            </a:custGeom>
            <a:solidFill>
              <a:srgbClr val="80828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28" name="Freeform 138"/>
            <xdr:cNvSpPr>
              <a:spLocks/>
            </xdr:cNvSpPr>
          </xdr:nvSpPr>
          <xdr:spPr bwMode="auto">
            <a:xfrm>
              <a:off x="1220" y="12"/>
              <a:ext cx="328" cy="343"/>
            </a:xfrm>
            <a:custGeom>
              <a:avLst/>
              <a:gdLst>
                <a:gd name="T0" fmla="*/ 247 w 328"/>
                <a:gd name="T1" fmla="*/ 225 h 343"/>
                <a:gd name="T2" fmla="*/ 162 w 328"/>
                <a:gd name="T3" fmla="*/ 225 h 343"/>
                <a:gd name="T4" fmla="*/ 239 w 328"/>
                <a:gd name="T5" fmla="*/ 342 h 343"/>
                <a:gd name="T6" fmla="*/ 327 w 328"/>
                <a:gd name="T7" fmla="*/ 342 h 343"/>
                <a:gd name="T8" fmla="*/ 247 w 328"/>
                <a:gd name="T9" fmla="*/ 225 h 3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28" h="343">
                  <a:moveTo>
                    <a:pt x="247" y="225"/>
                  </a:moveTo>
                  <a:lnTo>
                    <a:pt x="162" y="225"/>
                  </a:lnTo>
                  <a:lnTo>
                    <a:pt x="239" y="342"/>
                  </a:lnTo>
                  <a:lnTo>
                    <a:pt x="327" y="342"/>
                  </a:lnTo>
                  <a:lnTo>
                    <a:pt x="247" y="225"/>
                  </a:lnTo>
                  <a:close/>
                </a:path>
              </a:pathLst>
            </a:custGeom>
            <a:solidFill>
              <a:srgbClr val="80828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29" name="Freeform 139"/>
            <xdr:cNvSpPr>
              <a:spLocks/>
            </xdr:cNvSpPr>
          </xdr:nvSpPr>
          <xdr:spPr bwMode="auto">
            <a:xfrm>
              <a:off x="1220" y="12"/>
              <a:ext cx="328" cy="343"/>
            </a:xfrm>
            <a:custGeom>
              <a:avLst/>
              <a:gdLst>
                <a:gd name="T0" fmla="*/ 322 w 328"/>
                <a:gd name="T1" fmla="*/ 0 h 343"/>
                <a:gd name="T2" fmla="*/ 237 w 328"/>
                <a:gd name="T3" fmla="*/ 0 h 343"/>
                <a:gd name="T4" fmla="*/ 164 w 328"/>
                <a:gd name="T5" fmla="*/ 111 h 343"/>
                <a:gd name="T6" fmla="*/ 246 w 328"/>
                <a:gd name="T7" fmla="*/ 111 h 343"/>
                <a:gd name="T8" fmla="*/ 322 w 328"/>
                <a:gd name="T9" fmla="*/ 0 h 3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28" h="343">
                  <a:moveTo>
                    <a:pt x="322" y="0"/>
                  </a:moveTo>
                  <a:lnTo>
                    <a:pt x="237" y="0"/>
                  </a:lnTo>
                  <a:lnTo>
                    <a:pt x="164" y="111"/>
                  </a:lnTo>
                  <a:lnTo>
                    <a:pt x="246" y="111"/>
                  </a:lnTo>
                  <a:lnTo>
                    <a:pt x="322" y="0"/>
                  </a:lnTo>
                  <a:close/>
                </a:path>
              </a:pathLst>
            </a:custGeom>
            <a:solidFill>
              <a:srgbClr val="80828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</xdr:grpSp>
      <xdr:grpSp>
        <xdr:nvGrpSpPr>
          <xdr:cNvPr id="23" name="Group 140"/>
          <xdr:cNvGrpSpPr>
            <a:grpSpLocks/>
          </xdr:cNvGrpSpPr>
        </xdr:nvGrpSpPr>
        <xdr:grpSpPr bwMode="auto">
          <a:xfrm>
            <a:off x="1220" y="12"/>
            <a:ext cx="328" cy="343"/>
            <a:chOff x="1220" y="12"/>
            <a:chExt cx="328" cy="343"/>
          </a:xfrm>
        </xdr:grpSpPr>
        <xdr:sp macro="" textlink="">
          <xdr:nvSpPr>
            <xdr:cNvPr id="24" name="Freeform 141"/>
            <xdr:cNvSpPr>
              <a:spLocks/>
            </xdr:cNvSpPr>
          </xdr:nvSpPr>
          <xdr:spPr bwMode="auto">
            <a:xfrm>
              <a:off x="1220" y="12"/>
              <a:ext cx="328" cy="343"/>
            </a:xfrm>
            <a:custGeom>
              <a:avLst/>
              <a:gdLst>
                <a:gd name="T0" fmla="*/ 92 w 328"/>
                <a:gd name="T1" fmla="*/ 0 h 343"/>
                <a:gd name="T2" fmla="*/ 4 w 328"/>
                <a:gd name="T3" fmla="*/ 0 h 343"/>
                <a:gd name="T4" fmla="*/ 119 w 328"/>
                <a:gd name="T5" fmla="*/ 168 h 343"/>
                <a:gd name="T6" fmla="*/ 0 w 328"/>
                <a:gd name="T7" fmla="*/ 342 h 343"/>
                <a:gd name="T8" fmla="*/ 85 w 328"/>
                <a:gd name="T9" fmla="*/ 342 h 343"/>
                <a:gd name="T10" fmla="*/ 162 w 328"/>
                <a:gd name="T11" fmla="*/ 225 h 343"/>
                <a:gd name="T12" fmla="*/ 247 w 328"/>
                <a:gd name="T13" fmla="*/ 225 h 343"/>
                <a:gd name="T14" fmla="*/ 208 w 328"/>
                <a:gd name="T15" fmla="*/ 167 h 343"/>
                <a:gd name="T16" fmla="*/ 246 w 328"/>
                <a:gd name="T17" fmla="*/ 111 h 343"/>
                <a:gd name="T18" fmla="*/ 164 w 328"/>
                <a:gd name="T19" fmla="*/ 111 h 343"/>
                <a:gd name="T20" fmla="*/ 92 w 328"/>
                <a:gd name="T21" fmla="*/ 0 h 3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28" h="343">
                  <a:moveTo>
                    <a:pt x="92" y="0"/>
                  </a:moveTo>
                  <a:lnTo>
                    <a:pt x="4" y="0"/>
                  </a:lnTo>
                  <a:lnTo>
                    <a:pt x="119" y="168"/>
                  </a:lnTo>
                  <a:lnTo>
                    <a:pt x="0" y="342"/>
                  </a:lnTo>
                  <a:lnTo>
                    <a:pt x="85" y="342"/>
                  </a:lnTo>
                  <a:lnTo>
                    <a:pt x="162" y="225"/>
                  </a:lnTo>
                  <a:lnTo>
                    <a:pt x="247" y="225"/>
                  </a:lnTo>
                  <a:lnTo>
                    <a:pt x="208" y="167"/>
                  </a:lnTo>
                  <a:lnTo>
                    <a:pt x="246" y="111"/>
                  </a:lnTo>
                  <a:lnTo>
                    <a:pt x="164" y="111"/>
                  </a:lnTo>
                  <a:lnTo>
                    <a:pt x="92" y="0"/>
                  </a:lnTo>
                  <a:close/>
                </a:path>
              </a:pathLst>
            </a:custGeom>
            <a:solidFill>
              <a:srgbClr val="EC008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25" name="Freeform 142"/>
            <xdr:cNvSpPr>
              <a:spLocks/>
            </xdr:cNvSpPr>
          </xdr:nvSpPr>
          <xdr:spPr bwMode="auto">
            <a:xfrm>
              <a:off x="1220" y="12"/>
              <a:ext cx="328" cy="343"/>
            </a:xfrm>
            <a:custGeom>
              <a:avLst/>
              <a:gdLst>
                <a:gd name="T0" fmla="*/ 247 w 328"/>
                <a:gd name="T1" fmla="*/ 225 h 343"/>
                <a:gd name="T2" fmla="*/ 162 w 328"/>
                <a:gd name="T3" fmla="*/ 225 h 343"/>
                <a:gd name="T4" fmla="*/ 239 w 328"/>
                <a:gd name="T5" fmla="*/ 342 h 343"/>
                <a:gd name="T6" fmla="*/ 327 w 328"/>
                <a:gd name="T7" fmla="*/ 342 h 343"/>
                <a:gd name="T8" fmla="*/ 247 w 328"/>
                <a:gd name="T9" fmla="*/ 225 h 3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28" h="343">
                  <a:moveTo>
                    <a:pt x="247" y="225"/>
                  </a:moveTo>
                  <a:lnTo>
                    <a:pt x="162" y="225"/>
                  </a:lnTo>
                  <a:lnTo>
                    <a:pt x="239" y="342"/>
                  </a:lnTo>
                  <a:lnTo>
                    <a:pt x="327" y="342"/>
                  </a:lnTo>
                  <a:lnTo>
                    <a:pt x="247" y="225"/>
                  </a:lnTo>
                  <a:close/>
                </a:path>
              </a:pathLst>
            </a:custGeom>
            <a:solidFill>
              <a:srgbClr val="EC008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26" name="Freeform 143"/>
            <xdr:cNvSpPr>
              <a:spLocks/>
            </xdr:cNvSpPr>
          </xdr:nvSpPr>
          <xdr:spPr bwMode="auto">
            <a:xfrm>
              <a:off x="1220" y="12"/>
              <a:ext cx="328" cy="343"/>
            </a:xfrm>
            <a:custGeom>
              <a:avLst/>
              <a:gdLst>
                <a:gd name="T0" fmla="*/ 322 w 328"/>
                <a:gd name="T1" fmla="*/ 0 h 343"/>
                <a:gd name="T2" fmla="*/ 237 w 328"/>
                <a:gd name="T3" fmla="*/ 0 h 343"/>
                <a:gd name="T4" fmla="*/ 164 w 328"/>
                <a:gd name="T5" fmla="*/ 111 h 343"/>
                <a:gd name="T6" fmla="*/ 246 w 328"/>
                <a:gd name="T7" fmla="*/ 111 h 343"/>
                <a:gd name="T8" fmla="*/ 322 w 328"/>
                <a:gd name="T9" fmla="*/ 0 h 3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28" h="343">
                  <a:moveTo>
                    <a:pt x="322" y="0"/>
                  </a:moveTo>
                  <a:lnTo>
                    <a:pt x="237" y="0"/>
                  </a:lnTo>
                  <a:lnTo>
                    <a:pt x="164" y="111"/>
                  </a:lnTo>
                  <a:lnTo>
                    <a:pt x="246" y="111"/>
                  </a:lnTo>
                  <a:lnTo>
                    <a:pt x="322" y="0"/>
                  </a:lnTo>
                  <a:close/>
                </a:path>
              </a:pathLst>
            </a:custGeom>
            <a:solidFill>
              <a:srgbClr val="EC008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MX"/>
            </a:p>
          </xdr:txBody>
        </xdr:sp>
      </xdr:grp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561975</xdr:colOff>
      <xdr:row>3</xdr:row>
      <xdr:rowOff>114300</xdr:rowOff>
    </xdr:to>
    <xdr:pic>
      <xdr:nvPicPr>
        <xdr:cNvPr id="7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Inf/%20Tr/ime/Inf%20Trimestral%20Enero%20Junio.pdf" TargetMode="External"/><Relationship Id="rId13" Type="http://schemas.openxmlformats.org/officeDocument/2006/relationships/hyperlink" Target="http://transparencia.cdmx.gob.mx/storage/app/uploads/public/5b0/c2d/0e8/5b0c2d0e8cd3f389879804.pdf" TargetMode="External"/><Relationship Id="rId3" Type="http://schemas.openxmlformats.org/officeDocument/2006/relationships/hyperlink" Target="http://transparencia.cdmx.gob.mx/storage/app/uploads/public/Inf/orm/e%20%20/Informe%20%20trimestral%20Enero-Diciembre.pdf" TargetMode="External"/><Relationship Id="rId7" Type="http://schemas.openxmlformats.org/officeDocument/2006/relationships/hyperlink" Target="http://transparencia.cdmx.gob.mx/storage/app/uploads/public/INF/ORM/E%20D/INFORME%20DE%20AVANCE%20TRIMESTRAL%20ENERO-DICIEMBRE.pdf" TargetMode="External"/><Relationship Id="rId12" Type="http://schemas.openxmlformats.org/officeDocument/2006/relationships/hyperlink" Target="http://transparencia.cdmx.gob.mx/storage/app/uploads/public/5b0/c2d/866/5b0c2d8660dca989399135.pdf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transparencia.cdmx.gob.mx/storage/app/uploads/public/Inf/%20Tr/ime/Inf%20Trimestral%20Enero%20Marzo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../../../../finazas-nw/Downloads/ARCHIVOS/Inf%20Trimestral%20Enero%20Junio.pdf" TargetMode="External"/><Relationship Id="rId6" Type="http://schemas.openxmlformats.org/officeDocument/2006/relationships/hyperlink" Target="http://transparencia.cdmx.gob.mx/storage/app/uploads/public/INF/ORM/E%20D/INFORME%20DE%20AVANCE%20TRIMESTRAL%20ENERO-SEPTIEMBRE%202015.pdf" TargetMode="External"/><Relationship Id="rId11" Type="http://schemas.openxmlformats.org/officeDocument/2006/relationships/hyperlink" Target="http://transparencia.cdmx.gob.mx/storage/app/uploads/public/5b0/c2d/e8c/5b0c2de8c3d27220548732.pdf" TargetMode="External"/><Relationship Id="rId5" Type="http://schemas.openxmlformats.org/officeDocument/2006/relationships/hyperlink" Target="http://transparencia.cdmx.gob.mx/storage/app/uploads/public/INF/ORM/E%20D/INFORME%20DE%20AVANCE%20TRIMESTRAL%20ENERO-JUNIO%202015.pdf" TargetMode="External"/><Relationship Id="rId15" Type="http://schemas.openxmlformats.org/officeDocument/2006/relationships/hyperlink" Target="https://www.transparencia.cdmx.gob.mx/storage/app/uploads/public/5bc/fa6/0a0/5bcfa60a0ec6e664789662.pdf" TargetMode="External"/><Relationship Id="rId10" Type="http://schemas.openxmlformats.org/officeDocument/2006/relationships/hyperlink" Target="http://transparencia.cdmx.gob.mx/storage/app/uploads/public/5b0/c3c/d8b/5b0c3cd8ba82e666073129.pdf" TargetMode="External"/><Relationship Id="rId4" Type="http://schemas.openxmlformats.org/officeDocument/2006/relationships/hyperlink" Target="http://transparencia.cdmx.gob.mx/storage/app/uploads/public/inf/%20Tr/ime/inf%20Trimestral%20Ene-Sep.pdf" TargetMode="External"/><Relationship Id="rId9" Type="http://schemas.openxmlformats.org/officeDocument/2006/relationships/hyperlink" Target="http://transparencia.cdmx.gob.mx/storage/app/uploads/public/598/375/f24/598375f2407d7072818971.pdf" TargetMode="External"/><Relationship Id="rId14" Type="http://schemas.openxmlformats.org/officeDocument/2006/relationships/hyperlink" Target="https://transparencia.cdmx.gob.mx/storage/app/uploads/public/5b5/671/2db/5b56712dbc2935470439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779"/>
  <sheetViews>
    <sheetView tabSelected="1" topLeftCell="A10" zoomScaleNormal="100" workbookViewId="0">
      <pane ySplit="1575" topLeftCell="A25" activePane="bottomLeft"/>
      <selection activeCell="G10" sqref="G1:J1048576"/>
      <selection pane="bottomLeft" activeCell="J59" sqref="J59"/>
    </sheetView>
  </sheetViews>
  <sheetFormatPr baseColWidth="10" defaultRowHeight="15" x14ac:dyDescent="0.25"/>
  <cols>
    <col min="1" max="1" width="21.5703125" bestFit="1" customWidth="1"/>
    <col min="2" max="2" width="23.85546875" customWidth="1"/>
    <col min="3" max="3" width="15" customWidth="1"/>
    <col min="4" max="4" width="40.7109375" bestFit="1" customWidth="1"/>
    <col min="5" max="5" width="47.28515625" customWidth="1"/>
    <col min="6" max="6" width="22" customWidth="1"/>
    <col min="7" max="7" width="24" customWidth="1"/>
    <col min="8" max="8" width="24.5703125" customWidth="1"/>
    <col min="9" max="9" width="21.5703125" customWidth="1"/>
  </cols>
  <sheetData>
    <row r="1" spans="1:9" x14ac:dyDescent="0.25">
      <c r="A1" s="91"/>
      <c r="B1" s="91"/>
      <c r="C1" s="91"/>
      <c r="D1" s="91"/>
      <c r="E1" s="91"/>
      <c r="F1" s="91"/>
      <c r="G1" s="91"/>
      <c r="H1" s="91"/>
      <c r="I1" s="91"/>
    </row>
    <row r="2" spans="1:9" x14ac:dyDescent="0.25">
      <c r="A2" s="91"/>
      <c r="B2" s="91"/>
      <c r="C2" s="91"/>
      <c r="D2" s="91"/>
      <c r="E2" s="91"/>
      <c r="F2" s="91"/>
      <c r="G2" s="91"/>
      <c r="H2" s="91"/>
      <c r="I2" s="91"/>
    </row>
    <row r="3" spans="1:9" x14ac:dyDescent="0.25">
      <c r="A3" s="91"/>
      <c r="B3" s="91"/>
      <c r="C3" s="91"/>
      <c r="D3" s="91"/>
      <c r="E3" s="91"/>
      <c r="F3" s="91"/>
      <c r="G3" s="91"/>
      <c r="H3" s="91"/>
      <c r="I3" s="91"/>
    </row>
    <row r="4" spans="1:9" ht="15.75" x14ac:dyDescent="0.25">
      <c r="C4" s="92" t="s">
        <v>48</v>
      </c>
      <c r="D4" s="92"/>
      <c r="E4" s="92"/>
      <c r="F4" s="92"/>
      <c r="G4" s="92"/>
    </row>
    <row r="7" spans="1:9" x14ac:dyDescent="0.25">
      <c r="A7" s="93" t="s">
        <v>47</v>
      </c>
      <c r="B7" s="93"/>
      <c r="C7" s="93"/>
      <c r="D7" s="93"/>
      <c r="E7" s="93"/>
      <c r="F7" s="93"/>
      <c r="G7" s="93"/>
      <c r="H7" s="93"/>
      <c r="I7" s="93"/>
    </row>
    <row r="8" spans="1:9" ht="48" customHeight="1" x14ac:dyDescent="0.25">
      <c r="A8" s="94" t="s">
        <v>49</v>
      </c>
      <c r="B8" s="94"/>
      <c r="C8" s="94"/>
      <c r="D8" s="94"/>
      <c r="E8" s="94"/>
      <c r="F8" s="94"/>
      <c r="G8" s="94"/>
      <c r="H8" s="94"/>
      <c r="I8" s="94"/>
    </row>
    <row r="9" spans="1:9" ht="24" thickBot="1" x14ac:dyDescent="0.4">
      <c r="A9" s="95" t="s">
        <v>46</v>
      </c>
      <c r="B9" s="95"/>
      <c r="C9" s="95"/>
      <c r="D9" s="95"/>
      <c r="E9" s="95"/>
      <c r="F9" s="95"/>
      <c r="G9" s="95"/>
      <c r="H9" s="95"/>
      <c r="I9" s="95"/>
    </row>
    <row r="10" spans="1:9" ht="63.75" thickBot="1" x14ac:dyDescent="0.3">
      <c r="A10" s="50" t="s">
        <v>45</v>
      </c>
      <c r="B10" s="50" t="s">
        <v>44</v>
      </c>
      <c r="C10" s="50" t="s">
        <v>43</v>
      </c>
      <c r="D10" s="50" t="s">
        <v>42</v>
      </c>
      <c r="E10" s="50" t="s">
        <v>41</v>
      </c>
      <c r="F10" s="50" t="s">
        <v>40</v>
      </c>
      <c r="G10" s="50" t="s">
        <v>39</v>
      </c>
      <c r="H10" s="50" t="s">
        <v>38</v>
      </c>
      <c r="I10" s="50" t="s">
        <v>37</v>
      </c>
    </row>
    <row r="11" spans="1:9" s="2" customFormat="1" ht="16.5" customHeight="1" thickBot="1" x14ac:dyDescent="0.3">
      <c r="A11" s="80">
        <v>2018</v>
      </c>
      <c r="B11" s="80" t="s">
        <v>26</v>
      </c>
      <c r="C11" s="10" t="s">
        <v>14</v>
      </c>
      <c r="D11" s="9" t="s">
        <v>13</v>
      </c>
      <c r="E11" s="9" t="s">
        <v>13</v>
      </c>
      <c r="F11" s="8">
        <v>0</v>
      </c>
      <c r="G11" s="8">
        <v>0</v>
      </c>
      <c r="H11" s="8">
        <v>0</v>
      </c>
      <c r="I11" s="106" t="s">
        <v>52</v>
      </c>
    </row>
    <row r="12" spans="1:9" s="2" customFormat="1" ht="15.75" thickBot="1" x14ac:dyDescent="0.3">
      <c r="A12" s="72"/>
      <c r="B12" s="72"/>
      <c r="C12" s="10" t="s">
        <v>12</v>
      </c>
      <c r="D12" s="9" t="s">
        <v>11</v>
      </c>
      <c r="E12" s="9" t="s">
        <v>11</v>
      </c>
      <c r="F12" s="8">
        <v>3800</v>
      </c>
      <c r="G12" s="8">
        <v>0</v>
      </c>
      <c r="H12" s="8">
        <v>0</v>
      </c>
      <c r="I12" s="107"/>
    </row>
    <row r="13" spans="1:9" s="2" customFormat="1" ht="15.75" thickBot="1" x14ac:dyDescent="0.3">
      <c r="A13" s="72"/>
      <c r="B13" s="72"/>
      <c r="C13" s="10" t="s">
        <v>10</v>
      </c>
      <c r="D13" s="9" t="s">
        <v>9</v>
      </c>
      <c r="E13" s="9" t="s">
        <v>9</v>
      </c>
      <c r="F13" s="8">
        <v>350000</v>
      </c>
      <c r="G13" s="8">
        <v>0</v>
      </c>
      <c r="H13" s="8">
        <v>0</v>
      </c>
      <c r="I13" s="107"/>
    </row>
    <row r="14" spans="1:9" s="2" customFormat="1" ht="15.75" thickBot="1" x14ac:dyDescent="0.3">
      <c r="A14" s="72"/>
      <c r="B14" s="72"/>
      <c r="C14" s="10" t="s">
        <v>8</v>
      </c>
      <c r="D14" s="9" t="s">
        <v>7</v>
      </c>
      <c r="E14" s="9" t="s">
        <v>7</v>
      </c>
      <c r="F14" s="8">
        <v>0</v>
      </c>
      <c r="G14" s="8">
        <v>0</v>
      </c>
      <c r="H14" s="8">
        <v>0</v>
      </c>
      <c r="I14" s="107"/>
    </row>
    <row r="15" spans="1:9" s="2" customFormat="1" ht="15.75" thickBot="1" x14ac:dyDescent="0.3">
      <c r="A15" s="72"/>
      <c r="B15" s="72"/>
      <c r="C15" s="10" t="s">
        <v>6</v>
      </c>
      <c r="D15" s="9" t="s">
        <v>5</v>
      </c>
      <c r="E15" s="9" t="s">
        <v>5</v>
      </c>
      <c r="F15" s="8">
        <v>0</v>
      </c>
      <c r="G15" s="8">
        <v>0</v>
      </c>
      <c r="H15" s="8">
        <v>0</v>
      </c>
      <c r="I15" s="107"/>
    </row>
    <row r="16" spans="1:9" s="2" customFormat="1" ht="15.75" thickBot="1" x14ac:dyDescent="0.3">
      <c r="A16" s="72"/>
      <c r="B16" s="72"/>
      <c r="C16" s="109" t="s">
        <v>22</v>
      </c>
      <c r="D16" s="110"/>
      <c r="E16" s="111"/>
      <c r="F16" s="58">
        <f>SUM(F11:F15)</f>
        <v>353800</v>
      </c>
      <c r="G16" s="58">
        <f>SUM(G11:G15)</f>
        <v>0</v>
      </c>
      <c r="H16" s="56">
        <v>0</v>
      </c>
      <c r="I16" s="107"/>
    </row>
    <row r="17" spans="1:9" s="2" customFormat="1" ht="15.75" thickBot="1" x14ac:dyDescent="0.3">
      <c r="A17" s="72"/>
      <c r="B17" s="72"/>
      <c r="C17" s="10" t="s">
        <v>14</v>
      </c>
      <c r="D17" s="9" t="s">
        <v>13</v>
      </c>
      <c r="E17" s="9" t="s">
        <v>13</v>
      </c>
      <c r="F17" s="8">
        <v>0</v>
      </c>
      <c r="G17" s="8">
        <v>0</v>
      </c>
      <c r="H17" s="8">
        <v>0</v>
      </c>
      <c r="I17" s="107"/>
    </row>
    <row r="18" spans="1:9" s="2" customFormat="1" ht="15.75" thickBot="1" x14ac:dyDescent="0.3">
      <c r="A18" s="72"/>
      <c r="B18" s="72"/>
      <c r="C18" s="10" t="s">
        <v>12</v>
      </c>
      <c r="D18" s="9" t="s">
        <v>11</v>
      </c>
      <c r="E18" s="9" t="s">
        <v>11</v>
      </c>
      <c r="F18" s="8">
        <v>38800</v>
      </c>
      <c r="G18" s="8">
        <v>26265.68</v>
      </c>
      <c r="H18" s="8">
        <v>0</v>
      </c>
      <c r="I18" s="107"/>
    </row>
    <row r="19" spans="1:9" s="2" customFormat="1" ht="15.75" thickBot="1" x14ac:dyDescent="0.3">
      <c r="A19" s="72"/>
      <c r="B19" s="72"/>
      <c r="C19" s="10" t="s">
        <v>10</v>
      </c>
      <c r="D19" s="9" t="s">
        <v>9</v>
      </c>
      <c r="E19" s="9" t="s">
        <v>9</v>
      </c>
      <c r="F19" s="8">
        <v>50000</v>
      </c>
      <c r="G19" s="8">
        <v>42688</v>
      </c>
      <c r="H19" s="8">
        <v>0</v>
      </c>
      <c r="I19" s="107"/>
    </row>
    <row r="20" spans="1:9" s="2" customFormat="1" ht="15.75" thickBot="1" x14ac:dyDescent="0.3">
      <c r="A20" s="72"/>
      <c r="B20" s="72"/>
      <c r="C20" s="10" t="s">
        <v>8</v>
      </c>
      <c r="D20" s="9" t="s">
        <v>7</v>
      </c>
      <c r="E20" s="9" t="s">
        <v>7</v>
      </c>
      <c r="F20" s="8">
        <v>0</v>
      </c>
      <c r="G20" s="8">
        <v>0</v>
      </c>
      <c r="H20" s="8">
        <v>0</v>
      </c>
      <c r="I20" s="107"/>
    </row>
    <row r="21" spans="1:9" s="2" customFormat="1" ht="15.75" thickBot="1" x14ac:dyDescent="0.3">
      <c r="A21" s="72"/>
      <c r="B21" s="72"/>
      <c r="C21" s="10" t="s">
        <v>6</v>
      </c>
      <c r="D21" s="9" t="s">
        <v>5</v>
      </c>
      <c r="E21" s="9" t="s">
        <v>5</v>
      </c>
      <c r="F21" s="8">
        <v>0</v>
      </c>
      <c r="G21" s="8">
        <v>0</v>
      </c>
      <c r="H21" s="8">
        <v>0</v>
      </c>
      <c r="I21" s="107"/>
    </row>
    <row r="22" spans="1:9" s="2" customFormat="1" ht="15.75" thickBot="1" x14ac:dyDescent="0.3">
      <c r="A22" s="72"/>
      <c r="B22" s="72"/>
      <c r="C22" s="109" t="s">
        <v>21</v>
      </c>
      <c r="D22" s="110"/>
      <c r="E22" s="111"/>
      <c r="F22" s="58">
        <f>SUM(F17:F21)</f>
        <v>88800</v>
      </c>
      <c r="G22" s="58">
        <f>SUM(G17:G21)</f>
        <v>68953.679999999993</v>
      </c>
      <c r="H22" s="56">
        <f>SUM(H17:H21)</f>
        <v>0</v>
      </c>
      <c r="I22" s="107"/>
    </row>
    <row r="23" spans="1:9" s="2" customFormat="1" ht="15.75" thickBot="1" x14ac:dyDescent="0.3">
      <c r="A23" s="72"/>
      <c r="B23" s="72"/>
      <c r="C23" s="10" t="s">
        <v>14</v>
      </c>
      <c r="D23" s="9" t="s">
        <v>13</v>
      </c>
      <c r="E23" s="9" t="s">
        <v>13</v>
      </c>
      <c r="F23" s="8">
        <v>32160720</v>
      </c>
      <c r="G23" s="8">
        <v>16399739.91</v>
      </c>
      <c r="H23" s="8">
        <v>0</v>
      </c>
      <c r="I23" s="107"/>
    </row>
    <row r="24" spans="1:9" s="2" customFormat="1" ht="15.75" thickBot="1" x14ac:dyDescent="0.3">
      <c r="A24" s="72"/>
      <c r="B24" s="72"/>
      <c r="C24" s="10" t="s">
        <v>12</v>
      </c>
      <c r="D24" s="9" t="s">
        <v>11</v>
      </c>
      <c r="E24" s="9" t="s">
        <v>11</v>
      </c>
      <c r="F24" s="8">
        <v>1043652</v>
      </c>
      <c r="G24" s="8">
        <v>331197.65000000002</v>
      </c>
      <c r="H24" s="8">
        <v>0</v>
      </c>
      <c r="I24" s="107"/>
    </row>
    <row r="25" spans="1:9" s="2" customFormat="1" ht="15.75" thickBot="1" x14ac:dyDescent="0.3">
      <c r="A25" s="72"/>
      <c r="B25" s="72"/>
      <c r="C25" s="10" t="s">
        <v>10</v>
      </c>
      <c r="D25" s="9" t="s">
        <v>9</v>
      </c>
      <c r="E25" s="9" t="s">
        <v>9</v>
      </c>
      <c r="F25" s="8">
        <v>31088132.600000001</v>
      </c>
      <c r="G25" s="8">
        <v>20210615.640000001</v>
      </c>
      <c r="H25" s="8">
        <v>0</v>
      </c>
      <c r="I25" s="107"/>
    </row>
    <row r="26" spans="1:9" s="2" customFormat="1" ht="15.75" thickBot="1" x14ac:dyDescent="0.3">
      <c r="A26" s="72"/>
      <c r="B26" s="72"/>
      <c r="C26" s="10" t="s">
        <v>8</v>
      </c>
      <c r="D26" s="9" t="s">
        <v>7</v>
      </c>
      <c r="E26" s="9" t="s">
        <v>7</v>
      </c>
      <c r="F26" s="8">
        <v>0</v>
      </c>
      <c r="G26" s="8">
        <v>0</v>
      </c>
      <c r="H26" s="8">
        <v>0</v>
      </c>
      <c r="I26" s="107"/>
    </row>
    <row r="27" spans="1:9" s="2" customFormat="1" ht="15.75" thickBot="1" x14ac:dyDescent="0.3">
      <c r="A27" s="72"/>
      <c r="B27" s="72"/>
      <c r="C27" s="10" t="s">
        <v>6</v>
      </c>
      <c r="D27" s="9" t="s">
        <v>5</v>
      </c>
      <c r="E27" s="9" t="s">
        <v>5</v>
      </c>
      <c r="F27" s="8">
        <v>0</v>
      </c>
      <c r="G27" s="8">
        <v>0</v>
      </c>
      <c r="H27" s="8">
        <v>0</v>
      </c>
      <c r="I27" s="107"/>
    </row>
    <row r="28" spans="1:9" s="2" customFormat="1" ht="15.75" thickBot="1" x14ac:dyDescent="0.3">
      <c r="A28" s="72"/>
      <c r="B28" s="72"/>
      <c r="C28" s="109" t="s">
        <v>20</v>
      </c>
      <c r="D28" s="110"/>
      <c r="E28" s="111"/>
      <c r="F28" s="58">
        <f>SUM(F23:F27)</f>
        <v>64292504.600000001</v>
      </c>
      <c r="G28" s="58">
        <f>SUM(G23:G27)</f>
        <v>36941553.200000003</v>
      </c>
      <c r="H28" s="56">
        <f>SUM(H23:H27)</f>
        <v>0</v>
      </c>
      <c r="I28" s="107"/>
    </row>
    <row r="29" spans="1:9" s="2" customFormat="1" ht="15.75" thickBot="1" x14ac:dyDescent="0.3">
      <c r="A29" s="72"/>
      <c r="B29" s="72"/>
      <c r="C29" s="10" t="s">
        <v>14</v>
      </c>
      <c r="D29" s="9" t="s">
        <v>13</v>
      </c>
      <c r="E29" s="9" t="s">
        <v>13</v>
      </c>
      <c r="F29" s="8">
        <v>12000</v>
      </c>
      <c r="G29" s="8">
        <v>0</v>
      </c>
      <c r="H29" s="8">
        <v>0</v>
      </c>
      <c r="I29" s="107"/>
    </row>
    <row r="30" spans="1:9" s="2" customFormat="1" ht="15.75" thickBot="1" x14ac:dyDescent="0.3">
      <c r="A30" s="72"/>
      <c r="B30" s="72"/>
      <c r="C30" s="10" t="s">
        <v>12</v>
      </c>
      <c r="D30" s="9" t="s">
        <v>11</v>
      </c>
      <c r="E30" s="9" t="s">
        <v>11</v>
      </c>
      <c r="F30" s="8">
        <v>5350</v>
      </c>
      <c r="G30" s="8">
        <v>0</v>
      </c>
      <c r="H30" s="8">
        <v>0</v>
      </c>
      <c r="I30" s="107"/>
    </row>
    <row r="31" spans="1:9" s="2" customFormat="1" ht="15.75" thickBot="1" x14ac:dyDescent="0.3">
      <c r="A31" s="72"/>
      <c r="B31" s="72"/>
      <c r="C31" s="10" t="s">
        <v>10</v>
      </c>
      <c r="D31" s="9" t="s">
        <v>9</v>
      </c>
      <c r="E31" s="9" t="s">
        <v>9</v>
      </c>
      <c r="F31" s="8">
        <v>12946000</v>
      </c>
      <c r="G31" s="8">
        <v>2112820.96</v>
      </c>
      <c r="H31" s="8">
        <v>0</v>
      </c>
      <c r="I31" s="107"/>
    </row>
    <row r="32" spans="1:9" s="2" customFormat="1" ht="15.75" thickBot="1" x14ac:dyDescent="0.3">
      <c r="A32" s="72"/>
      <c r="B32" s="72"/>
      <c r="C32" s="10" t="s">
        <v>8</v>
      </c>
      <c r="D32" s="9" t="s">
        <v>7</v>
      </c>
      <c r="E32" s="9" t="s">
        <v>7</v>
      </c>
      <c r="F32" s="8">
        <v>0</v>
      </c>
      <c r="G32" s="8">
        <v>0</v>
      </c>
      <c r="H32" s="8">
        <v>0</v>
      </c>
      <c r="I32" s="107"/>
    </row>
    <row r="33" spans="1:9" s="2" customFormat="1" ht="15.75" thickBot="1" x14ac:dyDescent="0.3">
      <c r="A33" s="72"/>
      <c r="B33" s="72"/>
      <c r="C33" s="10" t="s">
        <v>6</v>
      </c>
      <c r="D33" s="9" t="s">
        <v>5</v>
      </c>
      <c r="E33" s="9" t="s">
        <v>5</v>
      </c>
      <c r="F33" s="8">
        <v>0</v>
      </c>
      <c r="G33" s="8">
        <v>0</v>
      </c>
      <c r="H33" s="8">
        <v>0</v>
      </c>
      <c r="I33" s="107"/>
    </row>
    <row r="34" spans="1:9" s="2" customFormat="1" ht="15.75" thickBot="1" x14ac:dyDescent="0.3">
      <c r="A34" s="72"/>
      <c r="B34" s="72"/>
      <c r="C34" s="109" t="s">
        <v>19</v>
      </c>
      <c r="D34" s="110"/>
      <c r="E34" s="111"/>
      <c r="F34" s="58">
        <f>SUM(F29:F33)</f>
        <v>12963350</v>
      </c>
      <c r="G34" s="58">
        <f>SUM(G29:G33)</f>
        <v>2112820.96</v>
      </c>
      <c r="H34" s="56">
        <f>SUM(H29:H33)</f>
        <v>0</v>
      </c>
      <c r="I34" s="107"/>
    </row>
    <row r="35" spans="1:9" s="2" customFormat="1" ht="15.75" thickBot="1" x14ac:dyDescent="0.3">
      <c r="A35" s="72"/>
      <c r="B35" s="72"/>
      <c r="C35" s="10" t="s">
        <v>14</v>
      </c>
      <c r="D35" s="9" t="s">
        <v>13</v>
      </c>
      <c r="E35" s="9" t="s">
        <v>13</v>
      </c>
      <c r="F35" s="8">
        <v>0</v>
      </c>
      <c r="G35" s="8">
        <v>0</v>
      </c>
      <c r="H35" s="8">
        <v>0</v>
      </c>
      <c r="I35" s="107"/>
    </row>
    <row r="36" spans="1:9" s="2" customFormat="1" ht="15.75" thickBot="1" x14ac:dyDescent="0.3">
      <c r="A36" s="72"/>
      <c r="B36" s="72"/>
      <c r="C36" s="10" t="s">
        <v>12</v>
      </c>
      <c r="D36" s="9" t="s">
        <v>11</v>
      </c>
      <c r="E36" s="9" t="s">
        <v>11</v>
      </c>
      <c r="F36" s="8">
        <v>0</v>
      </c>
      <c r="G36" s="8">
        <v>0</v>
      </c>
      <c r="H36" s="8">
        <v>0</v>
      </c>
      <c r="I36" s="107"/>
    </row>
    <row r="37" spans="1:9" s="2" customFormat="1" ht="15.75" thickBot="1" x14ac:dyDescent="0.3">
      <c r="A37" s="72"/>
      <c r="B37" s="72"/>
      <c r="C37" s="10" t="s">
        <v>10</v>
      </c>
      <c r="D37" s="9" t="s">
        <v>9</v>
      </c>
      <c r="E37" s="9" t="s">
        <v>9</v>
      </c>
      <c r="F37" s="8">
        <v>900000</v>
      </c>
      <c r="G37" s="8">
        <v>0</v>
      </c>
      <c r="H37" s="8">
        <v>0</v>
      </c>
      <c r="I37" s="107"/>
    </row>
    <row r="38" spans="1:9" s="2" customFormat="1" ht="15.75" thickBot="1" x14ac:dyDescent="0.3">
      <c r="A38" s="72"/>
      <c r="B38" s="72"/>
      <c r="C38" s="10" t="s">
        <v>8</v>
      </c>
      <c r="D38" s="9" t="s">
        <v>7</v>
      </c>
      <c r="E38" s="9" t="s">
        <v>7</v>
      </c>
      <c r="F38" s="8">
        <v>0</v>
      </c>
      <c r="G38" s="8">
        <v>0</v>
      </c>
      <c r="H38" s="8">
        <v>0</v>
      </c>
      <c r="I38" s="107"/>
    </row>
    <row r="39" spans="1:9" s="2" customFormat="1" ht="15.75" thickBot="1" x14ac:dyDescent="0.3">
      <c r="A39" s="72"/>
      <c r="B39" s="72"/>
      <c r="C39" s="10" t="s">
        <v>6</v>
      </c>
      <c r="D39" s="9" t="s">
        <v>5</v>
      </c>
      <c r="E39" s="9" t="s">
        <v>5</v>
      </c>
      <c r="F39" s="8">
        <v>0</v>
      </c>
      <c r="G39" s="8">
        <v>0</v>
      </c>
      <c r="H39" s="8">
        <v>0</v>
      </c>
      <c r="I39" s="107"/>
    </row>
    <row r="40" spans="1:9" s="2" customFormat="1" ht="15.75" thickBot="1" x14ac:dyDescent="0.3">
      <c r="A40" s="72"/>
      <c r="B40" s="72"/>
      <c r="C40" s="109" t="s">
        <v>17</v>
      </c>
      <c r="D40" s="110"/>
      <c r="E40" s="111"/>
      <c r="F40" s="58">
        <f>SUM(F35:F39)</f>
        <v>900000</v>
      </c>
      <c r="G40" s="58">
        <f>SUM(G35:G39)</f>
        <v>0</v>
      </c>
      <c r="H40" s="56">
        <f>SUM(H35:H39)</f>
        <v>0</v>
      </c>
      <c r="I40" s="107"/>
    </row>
    <row r="41" spans="1:9" s="2" customFormat="1" ht="15.75" thickBot="1" x14ac:dyDescent="0.3">
      <c r="A41" s="72"/>
      <c r="B41" s="72"/>
      <c r="C41" s="10" t="s">
        <v>14</v>
      </c>
      <c r="D41" s="9" t="s">
        <v>13</v>
      </c>
      <c r="E41" s="9" t="s">
        <v>13</v>
      </c>
      <c r="F41" s="8">
        <v>9000</v>
      </c>
      <c r="G41" s="8">
        <v>2000</v>
      </c>
      <c r="H41" s="8">
        <v>0</v>
      </c>
      <c r="I41" s="107"/>
    </row>
    <row r="42" spans="1:9" s="2" customFormat="1" ht="15.75" thickBot="1" x14ac:dyDescent="0.3">
      <c r="A42" s="72"/>
      <c r="B42" s="72"/>
      <c r="C42" s="10" t="s">
        <v>12</v>
      </c>
      <c r="D42" s="9" t="s">
        <v>11</v>
      </c>
      <c r="E42" s="9" t="s">
        <v>11</v>
      </c>
      <c r="F42" s="8">
        <v>1914</v>
      </c>
      <c r="G42" s="8">
        <v>0</v>
      </c>
      <c r="H42" s="8">
        <v>0</v>
      </c>
      <c r="I42" s="107"/>
    </row>
    <row r="43" spans="1:9" s="2" customFormat="1" ht="15.75" thickBot="1" x14ac:dyDescent="0.3">
      <c r="A43" s="72"/>
      <c r="B43" s="72"/>
      <c r="C43" s="10" t="s">
        <v>10</v>
      </c>
      <c r="D43" s="9" t="s">
        <v>9</v>
      </c>
      <c r="E43" s="9" t="s">
        <v>9</v>
      </c>
      <c r="F43" s="8">
        <v>20809563</v>
      </c>
      <c r="G43" s="8">
        <v>2689752.35</v>
      </c>
      <c r="H43" s="8">
        <v>0</v>
      </c>
      <c r="I43" s="107"/>
    </row>
    <row r="44" spans="1:9" s="2" customFormat="1" ht="15.75" thickBot="1" x14ac:dyDescent="0.3">
      <c r="A44" s="72"/>
      <c r="B44" s="72"/>
      <c r="C44" s="10" t="s">
        <v>8</v>
      </c>
      <c r="D44" s="9" t="s">
        <v>7</v>
      </c>
      <c r="E44" s="9" t="s">
        <v>7</v>
      </c>
      <c r="F44" s="8">
        <v>641600.79</v>
      </c>
      <c r="G44" s="8">
        <v>189399</v>
      </c>
      <c r="H44" s="8">
        <v>0</v>
      </c>
      <c r="I44" s="107"/>
    </row>
    <row r="45" spans="1:9" s="2" customFormat="1" ht="15.75" thickBot="1" x14ac:dyDescent="0.3">
      <c r="A45" s="72"/>
      <c r="B45" s="72"/>
      <c r="C45" s="10" t="s">
        <v>6</v>
      </c>
      <c r="D45" s="9" t="s">
        <v>5</v>
      </c>
      <c r="E45" s="9" t="s">
        <v>5</v>
      </c>
      <c r="F45" s="8">
        <v>0</v>
      </c>
      <c r="G45" s="8">
        <v>0</v>
      </c>
      <c r="H45" s="8">
        <v>0</v>
      </c>
      <c r="I45" s="107"/>
    </row>
    <row r="46" spans="1:9" s="2" customFormat="1" ht="15.75" thickBot="1" x14ac:dyDescent="0.3">
      <c r="A46" s="72"/>
      <c r="B46" s="72"/>
      <c r="C46" s="109" t="s">
        <v>16</v>
      </c>
      <c r="D46" s="110"/>
      <c r="E46" s="111"/>
      <c r="F46" s="58">
        <f>SUM(F41:F45)</f>
        <v>21462077.789999999</v>
      </c>
      <c r="G46" s="58">
        <f>SUM(G41:G45)</f>
        <v>2881151.35</v>
      </c>
      <c r="H46" s="56">
        <f>SUM(H41:H45)</f>
        <v>0</v>
      </c>
      <c r="I46" s="107"/>
    </row>
    <row r="47" spans="1:9" s="2" customFormat="1" ht="15.75" thickBot="1" x14ac:dyDescent="0.3">
      <c r="A47" s="72"/>
      <c r="B47" s="72"/>
      <c r="C47" s="10" t="s">
        <v>14</v>
      </c>
      <c r="D47" s="9" t="s">
        <v>13</v>
      </c>
      <c r="E47" s="9" t="s">
        <v>13</v>
      </c>
      <c r="F47" s="8">
        <v>0</v>
      </c>
      <c r="G47" s="8">
        <v>0</v>
      </c>
      <c r="H47" s="8">
        <v>0</v>
      </c>
      <c r="I47" s="107"/>
    </row>
    <row r="48" spans="1:9" s="2" customFormat="1" ht="15.75" thickBot="1" x14ac:dyDescent="0.3">
      <c r="A48" s="72"/>
      <c r="B48" s="72"/>
      <c r="C48" s="10" t="s">
        <v>12</v>
      </c>
      <c r="D48" s="9" t="s">
        <v>11</v>
      </c>
      <c r="E48" s="9" t="s">
        <v>11</v>
      </c>
      <c r="F48" s="8">
        <v>0</v>
      </c>
      <c r="G48" s="8">
        <v>0</v>
      </c>
      <c r="H48" s="8">
        <v>0</v>
      </c>
      <c r="I48" s="107"/>
    </row>
    <row r="49" spans="1:10" s="2" customFormat="1" ht="15.75" thickBot="1" x14ac:dyDescent="0.3">
      <c r="A49" s="72"/>
      <c r="B49" s="72"/>
      <c r="C49" s="10" t="s">
        <v>10</v>
      </c>
      <c r="D49" s="9" t="s">
        <v>9</v>
      </c>
      <c r="E49" s="9" t="s">
        <v>9</v>
      </c>
      <c r="F49" s="8">
        <v>55117397</v>
      </c>
      <c r="G49" s="8">
        <v>49282158.510000005</v>
      </c>
      <c r="H49" s="8">
        <v>0</v>
      </c>
      <c r="I49" s="107"/>
    </row>
    <row r="50" spans="1:10" s="2" customFormat="1" ht="15.75" thickBot="1" x14ac:dyDescent="0.3">
      <c r="A50" s="72"/>
      <c r="B50" s="72"/>
      <c r="C50" s="10" t="s">
        <v>8</v>
      </c>
      <c r="D50" s="9" t="s">
        <v>7</v>
      </c>
      <c r="E50" s="9" t="s">
        <v>7</v>
      </c>
      <c r="F50" s="8">
        <v>0</v>
      </c>
      <c r="G50" s="8">
        <v>0</v>
      </c>
      <c r="H50" s="8">
        <v>0</v>
      </c>
      <c r="I50" s="107"/>
    </row>
    <row r="51" spans="1:10" s="2" customFormat="1" ht="15.75" thickBot="1" x14ac:dyDescent="0.3">
      <c r="A51" s="72"/>
      <c r="B51" s="72"/>
      <c r="C51" s="10" t="s">
        <v>6</v>
      </c>
      <c r="D51" s="9" t="s">
        <v>5</v>
      </c>
      <c r="E51" s="9" t="s">
        <v>5</v>
      </c>
      <c r="F51" s="8">
        <v>0</v>
      </c>
      <c r="G51" s="8">
        <v>0</v>
      </c>
      <c r="H51" s="8">
        <v>0</v>
      </c>
      <c r="I51" s="107"/>
    </row>
    <row r="52" spans="1:10" s="2" customFormat="1" ht="15.75" thickBot="1" x14ac:dyDescent="0.3">
      <c r="A52" s="72"/>
      <c r="B52" s="72"/>
      <c r="C52" s="109" t="s">
        <v>15</v>
      </c>
      <c r="D52" s="110"/>
      <c r="E52" s="111"/>
      <c r="F52" s="58">
        <f>SUM(F47:F51)</f>
        <v>55117397</v>
      </c>
      <c r="G52" s="58">
        <f>SUM(G47:G51)</f>
        <v>49282158.510000005</v>
      </c>
      <c r="H52" s="56">
        <f>SUM(H47:H51)</f>
        <v>0</v>
      </c>
      <c r="I52" s="107"/>
    </row>
    <row r="53" spans="1:10" s="2" customFormat="1" ht="15" customHeight="1" thickBot="1" x14ac:dyDescent="0.3">
      <c r="A53" s="72"/>
      <c r="B53" s="72"/>
      <c r="C53" s="10" t="s">
        <v>14</v>
      </c>
      <c r="D53" s="9" t="s">
        <v>13</v>
      </c>
      <c r="E53" s="9" t="s">
        <v>13</v>
      </c>
      <c r="F53" s="8">
        <v>6200</v>
      </c>
      <c r="G53" s="8">
        <v>0</v>
      </c>
      <c r="H53" s="8">
        <v>0</v>
      </c>
      <c r="I53" s="107"/>
    </row>
    <row r="54" spans="1:10" s="2" customFormat="1" ht="15.75" thickBot="1" x14ac:dyDescent="0.3">
      <c r="A54" s="72"/>
      <c r="B54" s="72"/>
      <c r="C54" s="10" t="s">
        <v>12</v>
      </c>
      <c r="D54" s="9" t="s">
        <v>11</v>
      </c>
      <c r="E54" s="9" t="s">
        <v>11</v>
      </c>
      <c r="F54" s="8">
        <v>0</v>
      </c>
      <c r="G54" s="8">
        <v>0</v>
      </c>
      <c r="H54" s="8">
        <v>0</v>
      </c>
      <c r="I54" s="107"/>
    </row>
    <row r="55" spans="1:10" s="2" customFormat="1" ht="15.75" thickBot="1" x14ac:dyDescent="0.3">
      <c r="A55" s="72"/>
      <c r="B55" s="72"/>
      <c r="C55" s="10" t="s">
        <v>10</v>
      </c>
      <c r="D55" s="9" t="s">
        <v>9</v>
      </c>
      <c r="E55" s="9" t="s">
        <v>9</v>
      </c>
      <c r="F55" s="8">
        <v>28715255</v>
      </c>
      <c r="G55" s="8">
        <v>22162509.249999996</v>
      </c>
      <c r="H55" s="8">
        <v>22162509.249999996</v>
      </c>
      <c r="I55" s="107"/>
    </row>
    <row r="56" spans="1:10" s="2" customFormat="1" ht="15.75" thickBot="1" x14ac:dyDescent="0.3">
      <c r="A56" s="72"/>
      <c r="B56" s="72"/>
      <c r="C56" s="10" t="s">
        <v>8</v>
      </c>
      <c r="D56" s="9" t="s">
        <v>7</v>
      </c>
      <c r="E56" s="9" t="s">
        <v>7</v>
      </c>
      <c r="F56" s="8">
        <v>0</v>
      </c>
      <c r="G56" s="8">
        <v>0</v>
      </c>
      <c r="H56" s="8">
        <v>0</v>
      </c>
      <c r="I56" s="107"/>
    </row>
    <row r="57" spans="1:10" s="2" customFormat="1" ht="15.75" thickBot="1" x14ac:dyDescent="0.3">
      <c r="A57" s="72"/>
      <c r="B57" s="72"/>
      <c r="C57" s="10" t="s">
        <v>6</v>
      </c>
      <c r="D57" s="9" t="s">
        <v>5</v>
      </c>
      <c r="E57" s="9" t="s">
        <v>5</v>
      </c>
      <c r="F57" s="8">
        <v>0</v>
      </c>
      <c r="G57" s="8">
        <v>0</v>
      </c>
      <c r="H57" s="8">
        <v>0</v>
      </c>
      <c r="I57" s="107"/>
    </row>
    <row r="58" spans="1:10" s="2" customFormat="1" ht="15.75" thickBot="1" x14ac:dyDescent="0.3">
      <c r="A58" s="72"/>
      <c r="B58" s="72"/>
      <c r="C58" s="109" t="s">
        <v>4</v>
      </c>
      <c r="D58" s="110"/>
      <c r="E58" s="111"/>
      <c r="F58" s="58">
        <f>SUM(F53:F57)</f>
        <v>28721455</v>
      </c>
      <c r="G58" s="58">
        <f>SUM(G53:G57)</f>
        <v>22162509.249999996</v>
      </c>
      <c r="H58" s="56">
        <f>SUM(H53:H57)</f>
        <v>22162509.249999996</v>
      </c>
      <c r="I58" s="107"/>
    </row>
    <row r="59" spans="1:10" s="2" customFormat="1" ht="15.75" thickBot="1" x14ac:dyDescent="0.3">
      <c r="A59" s="73"/>
      <c r="B59" s="73"/>
      <c r="C59" s="100" t="s">
        <v>27</v>
      </c>
      <c r="D59" s="101"/>
      <c r="E59" s="102"/>
      <c r="F59" s="57">
        <f>F16+F22+F28+F34+F40+F46+F52+F58</f>
        <v>183899384.38999999</v>
      </c>
      <c r="G59" s="57">
        <f>G16+G22+G28+G34+G40+G46+G52+G58</f>
        <v>113449146.95000002</v>
      </c>
      <c r="H59" s="57">
        <f>H16+H22+H28+H34+H40+H46+H52+H58</f>
        <v>22162509.249999996</v>
      </c>
      <c r="I59" s="108"/>
    </row>
    <row r="60" spans="1:10" s="2" customFormat="1" ht="15.75" x14ac:dyDescent="0.25">
      <c r="A60" s="53"/>
      <c r="B60" s="43"/>
      <c r="C60" s="43"/>
      <c r="D60" s="43"/>
      <c r="E60" s="43"/>
      <c r="F60" s="43"/>
      <c r="G60" s="43"/>
      <c r="H60" s="43"/>
      <c r="I60" s="43"/>
      <c r="J60" s="16"/>
    </row>
    <row r="61" spans="1:10" s="2" customFormat="1" ht="16.5" thickBot="1" x14ac:dyDescent="0.3">
      <c r="A61" s="54"/>
      <c r="B61" s="55"/>
      <c r="C61" s="55"/>
      <c r="D61" s="55"/>
      <c r="E61" s="55"/>
      <c r="F61" s="55"/>
      <c r="G61" s="55"/>
      <c r="H61" s="55"/>
      <c r="I61" s="44"/>
      <c r="J61" s="16"/>
    </row>
    <row r="62" spans="1:10" s="2" customFormat="1" ht="16.5" customHeight="1" thickBot="1" x14ac:dyDescent="0.3">
      <c r="A62" s="59">
        <v>2018</v>
      </c>
      <c r="B62" s="80" t="s">
        <v>30</v>
      </c>
      <c r="C62" s="10" t="s">
        <v>14</v>
      </c>
      <c r="D62" s="9" t="s">
        <v>13</v>
      </c>
      <c r="E62" s="9" t="s">
        <v>13</v>
      </c>
      <c r="F62" s="8">
        <v>0</v>
      </c>
      <c r="G62" s="8">
        <v>0</v>
      </c>
      <c r="H62" s="8">
        <v>0</v>
      </c>
      <c r="I62" s="106" t="s">
        <v>50</v>
      </c>
    </row>
    <row r="63" spans="1:10" s="2" customFormat="1" ht="15.75" thickBot="1" x14ac:dyDescent="0.3">
      <c r="A63" s="60"/>
      <c r="B63" s="72"/>
      <c r="C63" s="10" t="s">
        <v>12</v>
      </c>
      <c r="D63" s="9" t="s">
        <v>11</v>
      </c>
      <c r="E63" s="9" t="s">
        <v>11</v>
      </c>
      <c r="F63" s="8">
        <v>2400</v>
      </c>
      <c r="G63" s="8">
        <v>0</v>
      </c>
      <c r="H63" s="8">
        <v>0</v>
      </c>
      <c r="I63" s="107"/>
    </row>
    <row r="64" spans="1:10" s="2" customFormat="1" ht="15.75" thickBot="1" x14ac:dyDescent="0.3">
      <c r="A64" s="60"/>
      <c r="B64" s="72"/>
      <c r="C64" s="10" t="s">
        <v>10</v>
      </c>
      <c r="D64" s="9" t="s">
        <v>9</v>
      </c>
      <c r="E64" s="9" t="s">
        <v>9</v>
      </c>
      <c r="F64" s="8">
        <v>350000</v>
      </c>
      <c r="G64" s="8">
        <v>0</v>
      </c>
      <c r="H64" s="8">
        <v>0</v>
      </c>
      <c r="I64" s="107"/>
    </row>
    <row r="65" spans="1:9" s="2" customFormat="1" ht="15.75" thickBot="1" x14ac:dyDescent="0.3">
      <c r="A65" s="60"/>
      <c r="B65" s="72"/>
      <c r="C65" s="10" t="s">
        <v>8</v>
      </c>
      <c r="D65" s="9" t="s">
        <v>7</v>
      </c>
      <c r="E65" s="9" t="s">
        <v>7</v>
      </c>
      <c r="F65" s="8">
        <v>0</v>
      </c>
      <c r="G65" s="8">
        <v>0</v>
      </c>
      <c r="H65" s="8">
        <v>0</v>
      </c>
      <c r="I65" s="107"/>
    </row>
    <row r="66" spans="1:9" s="2" customFormat="1" ht="15.75" thickBot="1" x14ac:dyDescent="0.3">
      <c r="A66" s="60"/>
      <c r="B66" s="72"/>
      <c r="C66" s="10" t="s">
        <v>6</v>
      </c>
      <c r="D66" s="9" t="s">
        <v>5</v>
      </c>
      <c r="E66" s="9" t="s">
        <v>5</v>
      </c>
      <c r="F66" s="8">
        <v>0</v>
      </c>
      <c r="G66" s="8">
        <v>0</v>
      </c>
      <c r="H66" s="8">
        <v>0</v>
      </c>
      <c r="I66" s="107"/>
    </row>
    <row r="67" spans="1:9" s="2" customFormat="1" ht="15.75" thickBot="1" x14ac:dyDescent="0.3">
      <c r="A67" s="60"/>
      <c r="B67" s="72"/>
      <c r="C67" s="109" t="s">
        <v>22</v>
      </c>
      <c r="D67" s="110"/>
      <c r="E67" s="111"/>
      <c r="F67" s="58">
        <f>SUM(F62:F66)</f>
        <v>352400</v>
      </c>
      <c r="G67" s="58">
        <f>SUM(G62:G66)</f>
        <v>0</v>
      </c>
      <c r="H67" s="56">
        <v>0</v>
      </c>
      <c r="I67" s="107"/>
    </row>
    <row r="68" spans="1:9" s="2" customFormat="1" ht="15.75" thickBot="1" x14ac:dyDescent="0.3">
      <c r="A68" s="60"/>
      <c r="B68" s="72"/>
      <c r="C68" s="10" t="s">
        <v>14</v>
      </c>
      <c r="D68" s="9" t="s">
        <v>13</v>
      </c>
      <c r="E68" s="9" t="s">
        <v>13</v>
      </c>
      <c r="F68" s="8">
        <v>0</v>
      </c>
      <c r="G68" s="8">
        <v>0</v>
      </c>
      <c r="H68" s="8">
        <v>0</v>
      </c>
      <c r="I68" s="107"/>
    </row>
    <row r="69" spans="1:9" s="2" customFormat="1" ht="15.75" thickBot="1" x14ac:dyDescent="0.3">
      <c r="A69" s="60"/>
      <c r="B69" s="72"/>
      <c r="C69" s="10" t="s">
        <v>12</v>
      </c>
      <c r="D69" s="9" t="s">
        <v>11</v>
      </c>
      <c r="E69" s="9" t="s">
        <v>11</v>
      </c>
      <c r="F69" s="8">
        <v>17400</v>
      </c>
      <c r="G69" s="8">
        <v>323.61</v>
      </c>
      <c r="H69" s="8">
        <v>0</v>
      </c>
      <c r="I69" s="107"/>
    </row>
    <row r="70" spans="1:9" s="2" customFormat="1" ht="15.75" thickBot="1" x14ac:dyDescent="0.3">
      <c r="A70" s="60"/>
      <c r="B70" s="72"/>
      <c r="C70" s="10" t="s">
        <v>10</v>
      </c>
      <c r="D70" s="9" t="s">
        <v>9</v>
      </c>
      <c r="E70" s="9" t="s">
        <v>9</v>
      </c>
      <c r="F70" s="8">
        <v>50000</v>
      </c>
      <c r="G70" s="8">
        <v>0</v>
      </c>
      <c r="H70" s="8">
        <v>0</v>
      </c>
      <c r="I70" s="107"/>
    </row>
    <row r="71" spans="1:9" s="2" customFormat="1" ht="15.75" thickBot="1" x14ac:dyDescent="0.3">
      <c r="A71" s="60"/>
      <c r="B71" s="72"/>
      <c r="C71" s="10" t="s">
        <v>8</v>
      </c>
      <c r="D71" s="9" t="s">
        <v>7</v>
      </c>
      <c r="E71" s="9" t="s">
        <v>7</v>
      </c>
      <c r="F71" s="8">
        <v>0</v>
      </c>
      <c r="G71" s="8">
        <v>0</v>
      </c>
      <c r="H71" s="8">
        <v>0</v>
      </c>
      <c r="I71" s="107"/>
    </row>
    <row r="72" spans="1:9" s="2" customFormat="1" ht="15.75" thickBot="1" x14ac:dyDescent="0.3">
      <c r="A72" s="60"/>
      <c r="B72" s="72"/>
      <c r="C72" s="10" t="s">
        <v>6</v>
      </c>
      <c r="D72" s="9" t="s">
        <v>5</v>
      </c>
      <c r="E72" s="9" t="s">
        <v>5</v>
      </c>
      <c r="F72" s="8">
        <v>0</v>
      </c>
      <c r="G72" s="8">
        <v>0</v>
      </c>
      <c r="H72" s="8">
        <v>0</v>
      </c>
      <c r="I72" s="107"/>
    </row>
    <row r="73" spans="1:9" s="2" customFormat="1" ht="15.75" thickBot="1" x14ac:dyDescent="0.3">
      <c r="A73" s="60"/>
      <c r="B73" s="72"/>
      <c r="C73" s="109" t="s">
        <v>21</v>
      </c>
      <c r="D73" s="110"/>
      <c r="E73" s="111"/>
      <c r="F73" s="58">
        <f>SUM(F68:F72)</f>
        <v>67400</v>
      </c>
      <c r="G73" s="58">
        <f>SUM(G68:G72)</f>
        <v>323.61</v>
      </c>
      <c r="H73" s="56">
        <f>SUM(H68:H72)</f>
        <v>0</v>
      </c>
      <c r="I73" s="107"/>
    </row>
    <row r="74" spans="1:9" s="2" customFormat="1" ht="15.75" thickBot="1" x14ac:dyDescent="0.3">
      <c r="A74" s="60"/>
      <c r="B74" s="72"/>
      <c r="C74" s="10" t="s">
        <v>14</v>
      </c>
      <c r="D74" s="9" t="s">
        <v>13</v>
      </c>
      <c r="E74" s="9" t="s">
        <v>13</v>
      </c>
      <c r="F74" s="8">
        <v>23140358</v>
      </c>
      <c r="G74" s="8">
        <v>10615016.32</v>
      </c>
      <c r="H74" s="8">
        <v>0</v>
      </c>
      <c r="I74" s="107"/>
    </row>
    <row r="75" spans="1:9" s="2" customFormat="1" ht="15.75" thickBot="1" x14ac:dyDescent="0.3">
      <c r="A75" s="60"/>
      <c r="B75" s="72"/>
      <c r="C75" s="10" t="s">
        <v>12</v>
      </c>
      <c r="D75" s="9" t="s">
        <v>11</v>
      </c>
      <c r="E75" s="9" t="s">
        <v>11</v>
      </c>
      <c r="F75" s="8">
        <v>660800</v>
      </c>
      <c r="G75" s="8">
        <v>161323.75</v>
      </c>
      <c r="H75" s="8">
        <v>0</v>
      </c>
      <c r="I75" s="107"/>
    </row>
    <row r="76" spans="1:9" s="2" customFormat="1" ht="15.75" thickBot="1" x14ac:dyDescent="0.3">
      <c r="A76" s="60"/>
      <c r="B76" s="72"/>
      <c r="C76" s="10" t="s">
        <v>10</v>
      </c>
      <c r="D76" s="9" t="s">
        <v>9</v>
      </c>
      <c r="E76" s="9" t="s">
        <v>9</v>
      </c>
      <c r="F76" s="8">
        <v>21539082.600000001</v>
      </c>
      <c r="G76" s="8">
        <v>11986302.35</v>
      </c>
      <c r="H76" s="8">
        <v>0</v>
      </c>
      <c r="I76" s="107"/>
    </row>
    <row r="77" spans="1:9" s="2" customFormat="1" ht="15.75" thickBot="1" x14ac:dyDescent="0.3">
      <c r="A77" s="60"/>
      <c r="B77" s="72"/>
      <c r="C77" s="10" t="s">
        <v>8</v>
      </c>
      <c r="D77" s="9" t="s">
        <v>7</v>
      </c>
      <c r="E77" s="9" t="s">
        <v>7</v>
      </c>
      <c r="F77" s="8">
        <v>0</v>
      </c>
      <c r="G77" s="8">
        <v>0</v>
      </c>
      <c r="H77" s="8">
        <v>0</v>
      </c>
      <c r="I77" s="107"/>
    </row>
    <row r="78" spans="1:9" s="2" customFormat="1" ht="15.75" thickBot="1" x14ac:dyDescent="0.3">
      <c r="A78" s="60"/>
      <c r="B78" s="72"/>
      <c r="C78" s="10" t="s">
        <v>6</v>
      </c>
      <c r="D78" s="9" t="s">
        <v>5</v>
      </c>
      <c r="E78" s="9" t="s">
        <v>5</v>
      </c>
      <c r="F78" s="8">
        <v>0</v>
      </c>
      <c r="G78" s="8">
        <v>0</v>
      </c>
      <c r="H78" s="8">
        <v>0</v>
      </c>
      <c r="I78" s="107"/>
    </row>
    <row r="79" spans="1:9" s="2" customFormat="1" ht="15.75" thickBot="1" x14ac:dyDescent="0.3">
      <c r="A79" s="60"/>
      <c r="B79" s="72"/>
      <c r="C79" s="109" t="s">
        <v>20</v>
      </c>
      <c r="D79" s="110"/>
      <c r="E79" s="111"/>
      <c r="F79" s="58">
        <f>SUM(F74:F78)</f>
        <v>45340240.600000001</v>
      </c>
      <c r="G79" s="58">
        <f>SUM(G74:G78)</f>
        <v>22762642.420000002</v>
      </c>
      <c r="H79" s="56">
        <f>SUM(H74:H78)</f>
        <v>0</v>
      </c>
      <c r="I79" s="107"/>
    </row>
    <row r="80" spans="1:9" s="2" customFormat="1" ht="15.75" thickBot="1" x14ac:dyDescent="0.3">
      <c r="A80" s="60"/>
      <c r="B80" s="72"/>
      <c r="C80" s="10" t="s">
        <v>14</v>
      </c>
      <c r="D80" s="9" t="s">
        <v>13</v>
      </c>
      <c r="E80" s="9" t="s">
        <v>13</v>
      </c>
      <c r="F80" s="8">
        <v>8000</v>
      </c>
      <c r="G80" s="8">
        <v>0</v>
      </c>
      <c r="H80" s="8">
        <v>0</v>
      </c>
      <c r="I80" s="107"/>
    </row>
    <row r="81" spans="1:9" s="2" customFormat="1" ht="15.75" thickBot="1" x14ac:dyDescent="0.3">
      <c r="A81" s="60"/>
      <c r="B81" s="72"/>
      <c r="C81" s="10" t="s">
        <v>12</v>
      </c>
      <c r="D81" s="9" t="s">
        <v>11</v>
      </c>
      <c r="E81" s="9" t="s">
        <v>11</v>
      </c>
      <c r="F81" s="8">
        <v>3500</v>
      </c>
      <c r="G81" s="8">
        <v>0</v>
      </c>
      <c r="H81" s="8">
        <v>0</v>
      </c>
      <c r="I81" s="107"/>
    </row>
    <row r="82" spans="1:9" s="2" customFormat="1" ht="15.75" thickBot="1" x14ac:dyDescent="0.3">
      <c r="A82" s="60"/>
      <c r="B82" s="72"/>
      <c r="C82" s="10" t="s">
        <v>10</v>
      </c>
      <c r="D82" s="9" t="s">
        <v>9</v>
      </c>
      <c r="E82" s="9" t="s">
        <v>9</v>
      </c>
      <c r="F82" s="8">
        <v>12946000</v>
      </c>
      <c r="G82" s="8">
        <v>195164.2</v>
      </c>
      <c r="H82" s="8">
        <v>0</v>
      </c>
      <c r="I82" s="107"/>
    </row>
    <row r="83" spans="1:9" s="2" customFormat="1" ht="15.75" thickBot="1" x14ac:dyDescent="0.3">
      <c r="A83" s="60"/>
      <c r="B83" s="72"/>
      <c r="C83" s="10" t="s">
        <v>8</v>
      </c>
      <c r="D83" s="9" t="s">
        <v>7</v>
      </c>
      <c r="E83" s="9" t="s">
        <v>7</v>
      </c>
      <c r="F83" s="8">
        <v>0</v>
      </c>
      <c r="G83" s="8">
        <v>0</v>
      </c>
      <c r="H83" s="8">
        <v>0</v>
      </c>
      <c r="I83" s="107"/>
    </row>
    <row r="84" spans="1:9" s="2" customFormat="1" ht="15.75" thickBot="1" x14ac:dyDescent="0.3">
      <c r="A84" s="60"/>
      <c r="B84" s="72"/>
      <c r="C84" s="10" t="s">
        <v>6</v>
      </c>
      <c r="D84" s="9" t="s">
        <v>5</v>
      </c>
      <c r="E84" s="9" t="s">
        <v>5</v>
      </c>
      <c r="F84" s="8">
        <v>0</v>
      </c>
      <c r="G84" s="8">
        <v>0</v>
      </c>
      <c r="H84" s="8">
        <v>0</v>
      </c>
      <c r="I84" s="107"/>
    </row>
    <row r="85" spans="1:9" s="2" customFormat="1" ht="15.75" thickBot="1" x14ac:dyDescent="0.3">
      <c r="A85" s="60"/>
      <c r="B85" s="72"/>
      <c r="C85" s="109" t="s">
        <v>19</v>
      </c>
      <c r="D85" s="110"/>
      <c r="E85" s="111"/>
      <c r="F85" s="58">
        <f>SUM(F80:F84)</f>
        <v>12957500</v>
      </c>
      <c r="G85" s="58">
        <f>SUM(G80:G84)</f>
        <v>195164.2</v>
      </c>
      <c r="H85" s="56">
        <f>SUM(H80:H84)</f>
        <v>0</v>
      </c>
      <c r="I85" s="107"/>
    </row>
    <row r="86" spans="1:9" s="2" customFormat="1" ht="15.75" thickBot="1" x14ac:dyDescent="0.3">
      <c r="A86" s="60"/>
      <c r="B86" s="72"/>
      <c r="C86" s="10" t="s">
        <v>14</v>
      </c>
      <c r="D86" s="9" t="s">
        <v>13</v>
      </c>
      <c r="E86" s="9" t="s">
        <v>13</v>
      </c>
      <c r="F86" s="8">
        <v>0</v>
      </c>
      <c r="G86" s="8">
        <v>0</v>
      </c>
      <c r="H86" s="8">
        <v>0</v>
      </c>
      <c r="I86" s="107"/>
    </row>
    <row r="87" spans="1:9" s="2" customFormat="1" ht="15.75" thickBot="1" x14ac:dyDescent="0.3">
      <c r="A87" s="60"/>
      <c r="B87" s="72"/>
      <c r="C87" s="10" t="s">
        <v>12</v>
      </c>
      <c r="D87" s="9" t="s">
        <v>11</v>
      </c>
      <c r="E87" s="9" t="s">
        <v>11</v>
      </c>
      <c r="F87" s="8">
        <v>0</v>
      </c>
      <c r="G87" s="8">
        <v>0</v>
      </c>
      <c r="H87" s="8">
        <v>0</v>
      </c>
      <c r="I87" s="107"/>
    </row>
    <row r="88" spans="1:9" s="2" customFormat="1" ht="15.75" thickBot="1" x14ac:dyDescent="0.3">
      <c r="A88" s="60"/>
      <c r="B88" s="72"/>
      <c r="C88" s="10" t="s">
        <v>10</v>
      </c>
      <c r="D88" s="9" t="s">
        <v>9</v>
      </c>
      <c r="E88" s="9" t="s">
        <v>9</v>
      </c>
      <c r="F88" s="8">
        <v>900000</v>
      </c>
      <c r="G88" s="8">
        <v>0</v>
      </c>
      <c r="H88" s="8">
        <v>0</v>
      </c>
      <c r="I88" s="107"/>
    </row>
    <row r="89" spans="1:9" s="2" customFormat="1" ht="15.75" thickBot="1" x14ac:dyDescent="0.3">
      <c r="A89" s="60"/>
      <c r="B89" s="72"/>
      <c r="C89" s="10" t="s">
        <v>8</v>
      </c>
      <c r="D89" s="9" t="s">
        <v>7</v>
      </c>
      <c r="E89" s="9" t="s">
        <v>7</v>
      </c>
      <c r="F89" s="8">
        <v>0</v>
      </c>
      <c r="G89" s="8">
        <v>0</v>
      </c>
      <c r="H89" s="8">
        <v>0</v>
      </c>
      <c r="I89" s="107"/>
    </row>
    <row r="90" spans="1:9" s="2" customFormat="1" ht="15.75" thickBot="1" x14ac:dyDescent="0.3">
      <c r="A90" s="60"/>
      <c r="B90" s="72"/>
      <c r="C90" s="10" t="s">
        <v>6</v>
      </c>
      <c r="D90" s="9" t="s">
        <v>5</v>
      </c>
      <c r="E90" s="9" t="s">
        <v>5</v>
      </c>
      <c r="F90" s="8">
        <v>0</v>
      </c>
      <c r="G90" s="8">
        <v>0</v>
      </c>
      <c r="H90" s="8">
        <v>0</v>
      </c>
      <c r="I90" s="107"/>
    </row>
    <row r="91" spans="1:9" s="2" customFormat="1" ht="15.75" thickBot="1" x14ac:dyDescent="0.3">
      <c r="A91" s="60"/>
      <c r="B91" s="72"/>
      <c r="C91" s="109" t="s">
        <v>17</v>
      </c>
      <c r="D91" s="110"/>
      <c r="E91" s="111"/>
      <c r="F91" s="58">
        <f>SUM(F86:F90)</f>
        <v>900000</v>
      </c>
      <c r="G91" s="58">
        <f>SUM(G86:G90)</f>
        <v>0</v>
      </c>
      <c r="H91" s="56">
        <f>SUM(H86:H90)</f>
        <v>0</v>
      </c>
      <c r="I91" s="107"/>
    </row>
    <row r="92" spans="1:9" s="2" customFormat="1" ht="15.75" thickBot="1" x14ac:dyDescent="0.3">
      <c r="A92" s="60"/>
      <c r="B92" s="72"/>
      <c r="C92" s="10" t="s">
        <v>14</v>
      </c>
      <c r="D92" s="9" t="s">
        <v>13</v>
      </c>
      <c r="E92" s="9" t="s">
        <v>13</v>
      </c>
      <c r="F92" s="8">
        <v>6000</v>
      </c>
      <c r="G92" s="8">
        <v>2000</v>
      </c>
      <c r="H92" s="8">
        <v>0</v>
      </c>
      <c r="I92" s="107"/>
    </row>
    <row r="93" spans="1:9" s="2" customFormat="1" ht="15.75" thickBot="1" x14ac:dyDescent="0.3">
      <c r="A93" s="60"/>
      <c r="B93" s="72"/>
      <c r="C93" s="10" t="s">
        <v>12</v>
      </c>
      <c r="D93" s="9" t="s">
        <v>11</v>
      </c>
      <c r="E93" s="9" t="s">
        <v>11</v>
      </c>
      <c r="F93" s="8">
        <v>1278</v>
      </c>
      <c r="G93" s="8">
        <v>0</v>
      </c>
      <c r="H93" s="8">
        <v>0</v>
      </c>
      <c r="I93" s="107"/>
    </row>
    <row r="94" spans="1:9" s="2" customFormat="1" ht="15.75" thickBot="1" x14ac:dyDescent="0.3">
      <c r="A94" s="60"/>
      <c r="B94" s="72"/>
      <c r="C94" s="10" t="s">
        <v>10</v>
      </c>
      <c r="D94" s="9" t="s">
        <v>9</v>
      </c>
      <c r="E94" s="9" t="s">
        <v>9</v>
      </c>
      <c r="F94" s="8">
        <v>20808813</v>
      </c>
      <c r="G94" s="8">
        <v>0</v>
      </c>
      <c r="H94" s="8">
        <v>0</v>
      </c>
      <c r="I94" s="107"/>
    </row>
    <row r="95" spans="1:9" s="2" customFormat="1" ht="15.75" thickBot="1" x14ac:dyDescent="0.3">
      <c r="A95" s="60"/>
      <c r="B95" s="72"/>
      <c r="C95" s="10" t="s">
        <v>8</v>
      </c>
      <c r="D95" s="9" t="s">
        <v>7</v>
      </c>
      <c r="E95" s="9" t="s">
        <v>7</v>
      </c>
      <c r="F95" s="8">
        <v>0</v>
      </c>
      <c r="G95" s="8">
        <v>0</v>
      </c>
      <c r="H95" s="8">
        <v>0</v>
      </c>
      <c r="I95" s="107"/>
    </row>
    <row r="96" spans="1:9" s="2" customFormat="1" ht="15.75" thickBot="1" x14ac:dyDescent="0.3">
      <c r="A96" s="60"/>
      <c r="B96" s="72"/>
      <c r="C96" s="10" t="s">
        <v>6</v>
      </c>
      <c r="D96" s="9" t="s">
        <v>5</v>
      </c>
      <c r="E96" s="9" t="s">
        <v>5</v>
      </c>
      <c r="F96" s="8">
        <v>0</v>
      </c>
      <c r="G96" s="8">
        <v>0</v>
      </c>
      <c r="H96" s="8">
        <v>0</v>
      </c>
      <c r="I96" s="107"/>
    </row>
    <row r="97" spans="1:10" s="2" customFormat="1" ht="15.75" thickBot="1" x14ac:dyDescent="0.3">
      <c r="A97" s="60"/>
      <c r="B97" s="72"/>
      <c r="C97" s="109" t="s">
        <v>16</v>
      </c>
      <c r="D97" s="110"/>
      <c r="E97" s="111"/>
      <c r="F97" s="58">
        <f>SUM(F92:F96)</f>
        <v>20816091</v>
      </c>
      <c r="G97" s="58">
        <f>SUM(G92:G96)</f>
        <v>2000</v>
      </c>
      <c r="H97" s="56">
        <f>SUM(H92:H96)</f>
        <v>0</v>
      </c>
      <c r="I97" s="107"/>
    </row>
    <row r="98" spans="1:10" s="2" customFormat="1" ht="15.75" thickBot="1" x14ac:dyDescent="0.3">
      <c r="A98" s="60"/>
      <c r="B98" s="72"/>
      <c r="C98" s="10" t="s">
        <v>14</v>
      </c>
      <c r="D98" s="9" t="s">
        <v>13</v>
      </c>
      <c r="E98" s="9" t="s">
        <v>13</v>
      </c>
      <c r="F98" s="8">
        <v>0</v>
      </c>
      <c r="G98" s="8">
        <v>0</v>
      </c>
      <c r="H98" s="8">
        <v>0</v>
      </c>
      <c r="I98" s="107"/>
    </row>
    <row r="99" spans="1:10" s="2" customFormat="1" ht="15.75" thickBot="1" x14ac:dyDescent="0.3">
      <c r="A99" s="60"/>
      <c r="B99" s="72"/>
      <c r="C99" s="10" t="s">
        <v>12</v>
      </c>
      <c r="D99" s="9" t="s">
        <v>11</v>
      </c>
      <c r="E99" s="9" t="s">
        <v>11</v>
      </c>
      <c r="F99" s="8">
        <v>0</v>
      </c>
      <c r="G99" s="8">
        <v>0</v>
      </c>
      <c r="H99" s="8">
        <v>0</v>
      </c>
      <c r="I99" s="107"/>
    </row>
    <row r="100" spans="1:10" s="2" customFormat="1" ht="15.75" thickBot="1" x14ac:dyDescent="0.3">
      <c r="A100" s="60"/>
      <c r="B100" s="72"/>
      <c r="C100" s="10" t="s">
        <v>10</v>
      </c>
      <c r="D100" s="9" t="s">
        <v>9</v>
      </c>
      <c r="E100" s="9" t="s">
        <v>9</v>
      </c>
      <c r="F100" s="8">
        <v>36116887</v>
      </c>
      <c r="G100" s="8">
        <v>30879424.620000001</v>
      </c>
      <c r="H100" s="8">
        <v>0</v>
      </c>
      <c r="I100" s="107"/>
    </row>
    <row r="101" spans="1:10" s="2" customFormat="1" ht="15.75" thickBot="1" x14ac:dyDescent="0.3">
      <c r="A101" s="60"/>
      <c r="B101" s="72"/>
      <c r="C101" s="10" t="s">
        <v>8</v>
      </c>
      <c r="D101" s="9" t="s">
        <v>7</v>
      </c>
      <c r="E101" s="9" t="s">
        <v>7</v>
      </c>
      <c r="F101" s="8">
        <v>0</v>
      </c>
      <c r="G101" s="8">
        <v>0</v>
      </c>
      <c r="H101" s="8">
        <v>0</v>
      </c>
      <c r="I101" s="107"/>
    </row>
    <row r="102" spans="1:10" s="2" customFormat="1" ht="15.75" thickBot="1" x14ac:dyDescent="0.3">
      <c r="A102" s="60"/>
      <c r="B102" s="72"/>
      <c r="C102" s="10" t="s">
        <v>6</v>
      </c>
      <c r="D102" s="9" t="s">
        <v>5</v>
      </c>
      <c r="E102" s="9" t="s">
        <v>5</v>
      </c>
      <c r="F102" s="8">
        <v>0</v>
      </c>
      <c r="G102" s="8">
        <v>0</v>
      </c>
      <c r="H102" s="8">
        <v>0</v>
      </c>
      <c r="I102" s="107"/>
    </row>
    <row r="103" spans="1:10" s="2" customFormat="1" ht="15.75" thickBot="1" x14ac:dyDescent="0.3">
      <c r="A103" s="60"/>
      <c r="B103" s="72"/>
      <c r="C103" s="109" t="s">
        <v>15</v>
      </c>
      <c r="D103" s="110"/>
      <c r="E103" s="111"/>
      <c r="F103" s="58">
        <f>SUM(F98:F102)</f>
        <v>36116887</v>
      </c>
      <c r="G103" s="58">
        <f>SUM(G98:G102)</f>
        <v>30879424.620000001</v>
      </c>
      <c r="H103" s="56">
        <f>SUM(H98:H102)</f>
        <v>0</v>
      </c>
      <c r="I103" s="107"/>
    </row>
    <row r="104" spans="1:10" s="2" customFormat="1" ht="15" customHeight="1" thickBot="1" x14ac:dyDescent="0.3">
      <c r="A104" s="60"/>
      <c r="B104" s="72"/>
      <c r="C104" s="10" t="s">
        <v>14</v>
      </c>
      <c r="D104" s="9" t="s">
        <v>13</v>
      </c>
      <c r="E104" s="9" t="s">
        <v>13</v>
      </c>
      <c r="F104" s="8">
        <v>4200</v>
      </c>
      <c r="G104" s="8">
        <v>0</v>
      </c>
      <c r="H104" s="8">
        <v>0</v>
      </c>
      <c r="I104" s="107"/>
    </row>
    <row r="105" spans="1:10" s="2" customFormat="1" ht="15.75" thickBot="1" x14ac:dyDescent="0.3">
      <c r="A105" s="60"/>
      <c r="B105" s="72"/>
      <c r="C105" s="10" t="s">
        <v>12</v>
      </c>
      <c r="D105" s="9" t="s">
        <v>11</v>
      </c>
      <c r="E105" s="9" t="s">
        <v>11</v>
      </c>
      <c r="F105" s="8">
        <v>0</v>
      </c>
      <c r="G105" s="8">
        <v>0</v>
      </c>
      <c r="H105" s="8">
        <v>0</v>
      </c>
      <c r="I105" s="107"/>
    </row>
    <row r="106" spans="1:10" s="2" customFormat="1" ht="15.75" thickBot="1" x14ac:dyDescent="0.3">
      <c r="A106" s="60"/>
      <c r="B106" s="72"/>
      <c r="C106" s="10" t="s">
        <v>10</v>
      </c>
      <c r="D106" s="9" t="s">
        <v>9</v>
      </c>
      <c r="E106" s="9" t="s">
        <v>9</v>
      </c>
      <c r="F106" s="8">
        <v>19746053</v>
      </c>
      <c r="G106" s="8">
        <v>12676350.6</v>
      </c>
      <c r="H106" s="8">
        <v>0</v>
      </c>
      <c r="I106" s="107"/>
    </row>
    <row r="107" spans="1:10" s="2" customFormat="1" ht="15.75" thickBot="1" x14ac:dyDescent="0.3">
      <c r="A107" s="60"/>
      <c r="B107" s="72"/>
      <c r="C107" s="10" t="s">
        <v>8</v>
      </c>
      <c r="D107" s="9" t="s">
        <v>7</v>
      </c>
      <c r="E107" s="9" t="s">
        <v>7</v>
      </c>
      <c r="F107" s="8">
        <v>0</v>
      </c>
      <c r="G107" s="8">
        <v>0</v>
      </c>
      <c r="H107" s="8">
        <v>0</v>
      </c>
      <c r="I107" s="107"/>
    </row>
    <row r="108" spans="1:10" s="2" customFormat="1" ht="15.75" thickBot="1" x14ac:dyDescent="0.3">
      <c r="A108" s="60"/>
      <c r="B108" s="72"/>
      <c r="C108" s="10" t="s">
        <v>6</v>
      </c>
      <c r="D108" s="9" t="s">
        <v>5</v>
      </c>
      <c r="E108" s="9" t="s">
        <v>5</v>
      </c>
      <c r="F108" s="8">
        <v>0</v>
      </c>
      <c r="G108" s="8">
        <v>0</v>
      </c>
      <c r="H108" s="8">
        <v>0</v>
      </c>
      <c r="I108" s="107"/>
    </row>
    <row r="109" spans="1:10" s="2" customFormat="1" ht="15.75" thickBot="1" x14ac:dyDescent="0.3">
      <c r="A109" s="60"/>
      <c r="B109" s="72"/>
      <c r="C109" s="109" t="s">
        <v>4</v>
      </c>
      <c r="D109" s="110"/>
      <c r="E109" s="111"/>
      <c r="F109" s="58">
        <f>SUM(F104:F108)</f>
        <v>19750253</v>
      </c>
      <c r="G109" s="58">
        <f>SUM(G104:G108)</f>
        <v>12676350.6</v>
      </c>
      <c r="H109" s="56">
        <f>SUM(H104:H108)</f>
        <v>0</v>
      </c>
      <c r="I109" s="107"/>
    </row>
    <row r="110" spans="1:10" s="2" customFormat="1" ht="15.75" thickBot="1" x14ac:dyDescent="0.3">
      <c r="A110" s="61"/>
      <c r="B110" s="73"/>
      <c r="C110" s="100" t="s">
        <v>27</v>
      </c>
      <c r="D110" s="101"/>
      <c r="E110" s="102"/>
      <c r="F110" s="57">
        <f>F67+F73+F79+F85+F91+F97+F103+F109</f>
        <v>136300771.59999999</v>
      </c>
      <c r="G110" s="57">
        <f>G67+G73+G79+G85+G91+G97+G103+G109</f>
        <v>66515905.450000003</v>
      </c>
      <c r="H110" s="57">
        <f>H67+H73+H79+H85+H91+H97+H103+H109</f>
        <v>0</v>
      </c>
      <c r="I110" s="108"/>
    </row>
    <row r="111" spans="1:10" s="2" customFormat="1" ht="15.75" x14ac:dyDescent="0.25">
      <c r="A111" s="53"/>
      <c r="B111" s="43"/>
      <c r="C111" s="43"/>
      <c r="D111" s="43"/>
      <c r="E111" s="43"/>
      <c r="F111" s="43"/>
      <c r="G111" s="43"/>
      <c r="H111" s="43"/>
      <c r="I111" s="43"/>
      <c r="J111" s="16"/>
    </row>
    <row r="112" spans="1:10" s="2" customFormat="1" ht="16.5" thickBot="1" x14ac:dyDescent="0.3">
      <c r="A112" s="54"/>
      <c r="B112" s="55"/>
      <c r="C112" s="55"/>
      <c r="D112" s="55"/>
      <c r="E112" s="55"/>
      <c r="F112" s="55"/>
      <c r="G112" s="55"/>
      <c r="H112" s="55"/>
      <c r="I112" s="44"/>
      <c r="J112" s="16"/>
    </row>
    <row r="113" spans="1:10" ht="15.75" customHeight="1" thickBot="1" x14ac:dyDescent="0.3">
      <c r="A113" s="59">
        <v>2018</v>
      </c>
      <c r="B113" s="59" t="s">
        <v>36</v>
      </c>
      <c r="C113" s="28" t="s">
        <v>14</v>
      </c>
      <c r="D113" s="9" t="s">
        <v>13</v>
      </c>
      <c r="E113" s="27" t="s">
        <v>13</v>
      </c>
      <c r="F113" s="26">
        <v>0</v>
      </c>
      <c r="G113" s="26">
        <v>0</v>
      </c>
      <c r="H113" s="8">
        <v>0</v>
      </c>
      <c r="I113" s="62" t="s">
        <v>51</v>
      </c>
      <c r="J113" s="46"/>
    </row>
    <row r="114" spans="1:10" ht="15.75" thickBot="1" x14ac:dyDescent="0.3">
      <c r="A114" s="60"/>
      <c r="B114" s="60"/>
      <c r="C114" s="28" t="s">
        <v>12</v>
      </c>
      <c r="D114" s="9" t="s">
        <v>11</v>
      </c>
      <c r="E114" s="27" t="s">
        <v>11</v>
      </c>
      <c r="F114" s="26">
        <v>1100</v>
      </c>
      <c r="G114" s="26">
        <v>0</v>
      </c>
      <c r="H114" s="8">
        <v>0</v>
      </c>
      <c r="I114" s="63"/>
    </row>
    <row r="115" spans="1:10" ht="15.75" thickBot="1" x14ac:dyDescent="0.3">
      <c r="A115" s="60"/>
      <c r="B115" s="60"/>
      <c r="C115" s="28" t="s">
        <v>10</v>
      </c>
      <c r="D115" s="9" t="s">
        <v>9</v>
      </c>
      <c r="E115" s="27" t="s">
        <v>9</v>
      </c>
      <c r="F115" s="26">
        <v>90000</v>
      </c>
      <c r="G115" s="26">
        <v>0</v>
      </c>
      <c r="H115" s="8">
        <v>0</v>
      </c>
      <c r="I115" s="63"/>
    </row>
    <row r="116" spans="1:10" ht="15.75" thickBot="1" x14ac:dyDescent="0.3">
      <c r="A116" s="60"/>
      <c r="B116" s="60"/>
      <c r="C116" s="28" t="s">
        <v>8</v>
      </c>
      <c r="D116" s="9" t="s">
        <v>7</v>
      </c>
      <c r="E116" s="27" t="s">
        <v>7</v>
      </c>
      <c r="F116" s="26">
        <v>0</v>
      </c>
      <c r="G116" s="26">
        <v>0</v>
      </c>
      <c r="H116" s="8">
        <v>0</v>
      </c>
      <c r="I116" s="63"/>
    </row>
    <row r="117" spans="1:10" ht="15.75" thickBot="1" x14ac:dyDescent="0.3">
      <c r="A117" s="60"/>
      <c r="B117" s="60"/>
      <c r="C117" s="28" t="s">
        <v>6</v>
      </c>
      <c r="D117" s="9" t="s">
        <v>5</v>
      </c>
      <c r="E117" s="27" t="s">
        <v>5</v>
      </c>
      <c r="F117" s="26">
        <v>0</v>
      </c>
      <c r="G117" s="26">
        <v>0</v>
      </c>
      <c r="H117" s="8">
        <v>0</v>
      </c>
      <c r="I117" s="63"/>
    </row>
    <row r="118" spans="1:10" ht="15.75" thickBot="1" x14ac:dyDescent="0.3">
      <c r="A118" s="60"/>
      <c r="B118" s="60"/>
      <c r="C118" s="112" t="s">
        <v>22</v>
      </c>
      <c r="D118" s="113"/>
      <c r="E118" s="114"/>
      <c r="F118" s="7">
        <f>SUM(F113:F117)</f>
        <v>91100</v>
      </c>
      <c r="G118" s="7">
        <f>SUM(G113:G117)</f>
        <v>0</v>
      </c>
      <c r="H118" s="31">
        <v>0</v>
      </c>
      <c r="I118" s="63"/>
    </row>
    <row r="119" spans="1:10" ht="15.75" thickBot="1" x14ac:dyDescent="0.3">
      <c r="A119" s="60"/>
      <c r="B119" s="60"/>
      <c r="C119" s="28" t="s">
        <v>14</v>
      </c>
      <c r="D119" s="9" t="s">
        <v>13</v>
      </c>
      <c r="E119" s="27" t="s">
        <v>13</v>
      </c>
      <c r="F119" s="26">
        <v>0</v>
      </c>
      <c r="G119" s="26">
        <v>0</v>
      </c>
      <c r="H119" s="8">
        <v>0</v>
      </c>
      <c r="I119" s="63"/>
    </row>
    <row r="120" spans="1:10" ht="15.75" thickBot="1" x14ac:dyDescent="0.3">
      <c r="A120" s="60"/>
      <c r="B120" s="60"/>
      <c r="C120" s="28" t="s">
        <v>12</v>
      </c>
      <c r="D120" s="9" t="s">
        <v>11</v>
      </c>
      <c r="E120" s="27" t="s">
        <v>11</v>
      </c>
      <c r="F120" s="26">
        <v>1100</v>
      </c>
      <c r="G120" s="26">
        <v>0</v>
      </c>
      <c r="H120" s="8">
        <v>0</v>
      </c>
      <c r="I120" s="63"/>
    </row>
    <row r="121" spans="1:10" ht="15.75" thickBot="1" x14ac:dyDescent="0.3">
      <c r="A121" s="60"/>
      <c r="B121" s="60"/>
      <c r="C121" s="28" t="s">
        <v>10</v>
      </c>
      <c r="D121" s="9" t="s">
        <v>9</v>
      </c>
      <c r="E121" s="27" t="s">
        <v>9</v>
      </c>
      <c r="F121" s="26">
        <v>0</v>
      </c>
      <c r="G121" s="26">
        <v>0</v>
      </c>
      <c r="H121" s="8">
        <v>0</v>
      </c>
      <c r="I121" s="63"/>
    </row>
    <row r="122" spans="1:10" ht="15.75" thickBot="1" x14ac:dyDescent="0.3">
      <c r="A122" s="60"/>
      <c r="B122" s="60"/>
      <c r="C122" s="28" t="s">
        <v>8</v>
      </c>
      <c r="D122" s="9" t="s">
        <v>7</v>
      </c>
      <c r="E122" s="27" t="s">
        <v>7</v>
      </c>
      <c r="F122" s="26">
        <v>0</v>
      </c>
      <c r="G122" s="26">
        <v>0</v>
      </c>
      <c r="H122" s="8">
        <v>0</v>
      </c>
      <c r="I122" s="63"/>
    </row>
    <row r="123" spans="1:10" ht="15.75" thickBot="1" x14ac:dyDescent="0.3">
      <c r="A123" s="60"/>
      <c r="B123" s="60"/>
      <c r="C123" s="28" t="s">
        <v>6</v>
      </c>
      <c r="D123" s="9" t="s">
        <v>5</v>
      </c>
      <c r="E123" s="27" t="s">
        <v>5</v>
      </c>
      <c r="F123" s="26">
        <v>0</v>
      </c>
      <c r="G123" s="26">
        <v>0</v>
      </c>
      <c r="H123" s="8">
        <v>0</v>
      </c>
      <c r="I123" s="63"/>
    </row>
    <row r="124" spans="1:10" ht="15.75" thickBot="1" x14ac:dyDescent="0.3">
      <c r="A124" s="60"/>
      <c r="B124" s="60"/>
      <c r="C124" s="65" t="s">
        <v>21</v>
      </c>
      <c r="D124" s="66"/>
      <c r="E124" s="67"/>
      <c r="F124" s="7">
        <f>SUM(F119:F123)</f>
        <v>1100</v>
      </c>
      <c r="G124" s="7">
        <f>SUM(G119:G123)</f>
        <v>0</v>
      </c>
      <c r="H124" s="31">
        <f>SUM(H119:H123)</f>
        <v>0</v>
      </c>
      <c r="I124" s="63"/>
    </row>
    <row r="125" spans="1:10" ht="15.75" thickBot="1" x14ac:dyDescent="0.3">
      <c r="A125" s="60"/>
      <c r="B125" s="60"/>
      <c r="C125" s="28" t="s">
        <v>14</v>
      </c>
      <c r="D125" s="9" t="s">
        <v>13</v>
      </c>
      <c r="E125" s="27" t="s">
        <v>13</v>
      </c>
      <c r="F125" s="26">
        <v>12578991</v>
      </c>
      <c r="G125" s="26">
        <v>4893706.3</v>
      </c>
      <c r="H125" s="8">
        <v>0</v>
      </c>
      <c r="I125" s="63"/>
    </row>
    <row r="126" spans="1:10" ht="15.75" thickBot="1" x14ac:dyDescent="0.3">
      <c r="A126" s="60"/>
      <c r="B126" s="60"/>
      <c r="C126" s="28" t="s">
        <v>12</v>
      </c>
      <c r="D126" s="9" t="s">
        <v>11</v>
      </c>
      <c r="E126" s="27" t="s">
        <v>11</v>
      </c>
      <c r="F126" s="26">
        <v>299650</v>
      </c>
      <c r="G126" s="26">
        <v>51727.44</v>
      </c>
      <c r="H126" s="8">
        <v>0</v>
      </c>
      <c r="I126" s="63"/>
    </row>
    <row r="127" spans="1:10" ht="15.75" thickBot="1" x14ac:dyDescent="0.3">
      <c r="A127" s="60"/>
      <c r="B127" s="60"/>
      <c r="C127" s="28" t="s">
        <v>10</v>
      </c>
      <c r="D127" s="9" t="s">
        <v>9</v>
      </c>
      <c r="E127" s="27" t="s">
        <v>9</v>
      </c>
      <c r="F127" s="26">
        <v>10101810</v>
      </c>
      <c r="G127" s="26">
        <v>3099073.59</v>
      </c>
      <c r="H127" s="8">
        <v>0</v>
      </c>
      <c r="I127" s="63"/>
    </row>
    <row r="128" spans="1:10" ht="15.75" thickBot="1" x14ac:dyDescent="0.3">
      <c r="A128" s="60"/>
      <c r="B128" s="60"/>
      <c r="C128" s="28" t="s">
        <v>8</v>
      </c>
      <c r="D128" s="9" t="s">
        <v>7</v>
      </c>
      <c r="E128" s="27" t="s">
        <v>7</v>
      </c>
      <c r="F128" s="26">
        <v>0</v>
      </c>
      <c r="G128" s="26">
        <v>0</v>
      </c>
      <c r="H128" s="8">
        <v>0</v>
      </c>
      <c r="I128" s="63"/>
    </row>
    <row r="129" spans="1:9" ht="15.75" thickBot="1" x14ac:dyDescent="0.3">
      <c r="A129" s="60"/>
      <c r="B129" s="60"/>
      <c r="C129" s="28" t="s">
        <v>6</v>
      </c>
      <c r="D129" s="9" t="s">
        <v>5</v>
      </c>
      <c r="E129" s="27" t="s">
        <v>5</v>
      </c>
      <c r="F129" s="26">
        <v>0</v>
      </c>
      <c r="G129" s="26">
        <v>0</v>
      </c>
      <c r="H129" s="8">
        <v>0</v>
      </c>
      <c r="I129" s="63"/>
    </row>
    <row r="130" spans="1:9" ht="15.75" thickBot="1" x14ac:dyDescent="0.3">
      <c r="A130" s="60"/>
      <c r="B130" s="60"/>
      <c r="C130" s="65" t="s">
        <v>20</v>
      </c>
      <c r="D130" s="66"/>
      <c r="E130" s="67"/>
      <c r="F130" s="7">
        <f>SUM(F125:F129)</f>
        <v>22980451</v>
      </c>
      <c r="G130" s="7">
        <f>SUM(G125:G129)</f>
        <v>8044507.3300000001</v>
      </c>
      <c r="H130" s="31">
        <f>SUM(H125:H129)</f>
        <v>0</v>
      </c>
      <c r="I130" s="63"/>
    </row>
    <row r="131" spans="1:9" ht="15.75" thickBot="1" x14ac:dyDescent="0.3">
      <c r="A131" s="60"/>
      <c r="B131" s="60"/>
      <c r="C131" s="28" t="s">
        <v>14</v>
      </c>
      <c r="D131" s="9" t="s">
        <v>13</v>
      </c>
      <c r="E131" s="27" t="s">
        <v>13</v>
      </c>
      <c r="F131" s="26">
        <v>4000</v>
      </c>
      <c r="G131" s="26">
        <v>0</v>
      </c>
      <c r="H131" s="8">
        <v>0</v>
      </c>
      <c r="I131" s="63"/>
    </row>
    <row r="132" spans="1:9" ht="15.75" thickBot="1" x14ac:dyDescent="0.3">
      <c r="A132" s="60"/>
      <c r="B132" s="60"/>
      <c r="C132" s="28" t="s">
        <v>12</v>
      </c>
      <c r="D132" s="9" t="s">
        <v>11</v>
      </c>
      <c r="E132" s="27" t="s">
        <v>11</v>
      </c>
      <c r="F132" s="26">
        <v>1750</v>
      </c>
      <c r="G132" s="26">
        <v>0</v>
      </c>
      <c r="H132" s="8">
        <v>0</v>
      </c>
      <c r="I132" s="63"/>
    </row>
    <row r="133" spans="1:9" ht="15.75" thickBot="1" x14ac:dyDescent="0.3">
      <c r="A133" s="60"/>
      <c r="B133" s="60"/>
      <c r="C133" s="28" t="s">
        <v>10</v>
      </c>
      <c r="D133" s="9" t="s">
        <v>9</v>
      </c>
      <c r="E133" s="27" t="s">
        <v>9</v>
      </c>
      <c r="F133" s="26">
        <v>2946000</v>
      </c>
      <c r="G133" s="26">
        <v>0</v>
      </c>
      <c r="H133" s="8">
        <v>0</v>
      </c>
      <c r="I133" s="63"/>
    </row>
    <row r="134" spans="1:9" ht="15.75" thickBot="1" x14ac:dyDescent="0.3">
      <c r="A134" s="60"/>
      <c r="B134" s="60"/>
      <c r="C134" s="28" t="s">
        <v>8</v>
      </c>
      <c r="D134" s="9" t="s">
        <v>7</v>
      </c>
      <c r="E134" s="27" t="s">
        <v>7</v>
      </c>
      <c r="F134" s="26">
        <v>0</v>
      </c>
      <c r="G134" s="26">
        <v>0</v>
      </c>
      <c r="H134" s="8">
        <v>0</v>
      </c>
      <c r="I134" s="63"/>
    </row>
    <row r="135" spans="1:9" ht="15.75" thickBot="1" x14ac:dyDescent="0.3">
      <c r="A135" s="60"/>
      <c r="B135" s="60"/>
      <c r="C135" s="28" t="s">
        <v>6</v>
      </c>
      <c r="D135" s="9" t="s">
        <v>5</v>
      </c>
      <c r="E135" s="27" t="s">
        <v>5</v>
      </c>
      <c r="F135" s="26">
        <v>0</v>
      </c>
      <c r="G135" s="26">
        <v>0</v>
      </c>
      <c r="H135" s="8">
        <v>0</v>
      </c>
      <c r="I135" s="63"/>
    </row>
    <row r="136" spans="1:9" ht="15.75" thickBot="1" x14ac:dyDescent="0.3">
      <c r="A136" s="60"/>
      <c r="B136" s="60"/>
      <c r="C136" s="65" t="s">
        <v>19</v>
      </c>
      <c r="D136" s="66"/>
      <c r="E136" s="67"/>
      <c r="F136" s="7">
        <f>SUM(F131:F135)</f>
        <v>2951750</v>
      </c>
      <c r="G136" s="7">
        <f>SUM(G131:G135)</f>
        <v>0</v>
      </c>
      <c r="H136" s="31">
        <f>SUM(H131:H135)</f>
        <v>0</v>
      </c>
      <c r="I136" s="63"/>
    </row>
    <row r="137" spans="1:9" ht="15.75" thickBot="1" x14ac:dyDescent="0.3">
      <c r="A137" s="60"/>
      <c r="B137" s="60"/>
      <c r="C137" s="28" t="s">
        <v>14</v>
      </c>
      <c r="D137" s="9" t="s">
        <v>13</v>
      </c>
      <c r="E137" s="27" t="s">
        <v>13</v>
      </c>
      <c r="F137" s="26">
        <v>0</v>
      </c>
      <c r="G137" s="26">
        <v>0</v>
      </c>
      <c r="H137" s="8">
        <v>0</v>
      </c>
      <c r="I137" s="63"/>
    </row>
    <row r="138" spans="1:9" ht="15.75" thickBot="1" x14ac:dyDescent="0.3">
      <c r="A138" s="60"/>
      <c r="B138" s="60"/>
      <c r="C138" s="28" t="s">
        <v>12</v>
      </c>
      <c r="D138" s="9" t="s">
        <v>11</v>
      </c>
      <c r="E138" s="27" t="s">
        <v>11</v>
      </c>
      <c r="F138" s="26">
        <v>0</v>
      </c>
      <c r="G138" s="26">
        <v>0</v>
      </c>
      <c r="H138" s="8">
        <v>0</v>
      </c>
      <c r="I138" s="63"/>
    </row>
    <row r="139" spans="1:9" ht="15.75" thickBot="1" x14ac:dyDescent="0.3">
      <c r="A139" s="60"/>
      <c r="B139" s="60"/>
      <c r="C139" s="28" t="s">
        <v>10</v>
      </c>
      <c r="D139" s="9" t="s">
        <v>9</v>
      </c>
      <c r="E139" s="27" t="s">
        <v>9</v>
      </c>
      <c r="F139" s="26">
        <v>900000</v>
      </c>
      <c r="G139" s="26">
        <v>0</v>
      </c>
      <c r="H139" s="8">
        <v>0</v>
      </c>
      <c r="I139" s="63"/>
    </row>
    <row r="140" spans="1:9" ht="15.75" thickBot="1" x14ac:dyDescent="0.3">
      <c r="A140" s="60"/>
      <c r="B140" s="60"/>
      <c r="C140" s="28" t="s">
        <v>8</v>
      </c>
      <c r="D140" s="9" t="s">
        <v>7</v>
      </c>
      <c r="E140" s="27" t="s">
        <v>7</v>
      </c>
      <c r="F140" s="26">
        <v>0</v>
      </c>
      <c r="G140" s="26">
        <v>0</v>
      </c>
      <c r="H140" s="8">
        <v>0</v>
      </c>
      <c r="I140" s="63"/>
    </row>
    <row r="141" spans="1:9" ht="15.75" thickBot="1" x14ac:dyDescent="0.3">
      <c r="A141" s="60"/>
      <c r="B141" s="60"/>
      <c r="C141" s="28" t="s">
        <v>6</v>
      </c>
      <c r="D141" s="9" t="s">
        <v>5</v>
      </c>
      <c r="E141" s="27" t="s">
        <v>5</v>
      </c>
      <c r="F141" s="26">
        <v>0</v>
      </c>
      <c r="G141" s="26">
        <v>0</v>
      </c>
      <c r="H141" s="8">
        <v>0</v>
      </c>
      <c r="I141" s="63"/>
    </row>
    <row r="142" spans="1:9" ht="15.75" thickBot="1" x14ac:dyDescent="0.3">
      <c r="A142" s="60"/>
      <c r="B142" s="60"/>
      <c r="C142" s="65" t="s">
        <v>17</v>
      </c>
      <c r="D142" s="66"/>
      <c r="E142" s="67"/>
      <c r="F142" s="7">
        <f>SUM(F137:F141)</f>
        <v>900000</v>
      </c>
      <c r="G142" s="7">
        <f>SUM(G137:G141)</f>
        <v>0</v>
      </c>
      <c r="H142" s="31">
        <f>SUM(H137:H141)</f>
        <v>0</v>
      </c>
      <c r="I142" s="63"/>
    </row>
    <row r="143" spans="1:9" ht="15.75" thickBot="1" x14ac:dyDescent="0.3">
      <c r="A143" s="60"/>
      <c r="B143" s="60"/>
      <c r="C143" s="28" t="s">
        <v>14</v>
      </c>
      <c r="D143" s="9" t="s">
        <v>13</v>
      </c>
      <c r="E143" s="27" t="s">
        <v>13</v>
      </c>
      <c r="F143" s="26">
        <v>3000</v>
      </c>
      <c r="G143" s="26">
        <v>2000</v>
      </c>
      <c r="H143" s="8">
        <v>0</v>
      </c>
      <c r="I143" s="63"/>
    </row>
    <row r="144" spans="1:9" ht="15.75" thickBot="1" x14ac:dyDescent="0.3">
      <c r="A144" s="60"/>
      <c r="B144" s="60"/>
      <c r="C144" s="28" t="s">
        <v>12</v>
      </c>
      <c r="D144" s="9" t="s">
        <v>11</v>
      </c>
      <c r="E144" s="27" t="s">
        <v>11</v>
      </c>
      <c r="F144" s="26">
        <v>636</v>
      </c>
      <c r="G144" s="26">
        <v>0</v>
      </c>
      <c r="H144" s="8">
        <v>0</v>
      </c>
      <c r="I144" s="63"/>
    </row>
    <row r="145" spans="1:9" ht="15.75" thickBot="1" x14ac:dyDescent="0.3">
      <c r="A145" s="60"/>
      <c r="B145" s="60"/>
      <c r="C145" s="28" t="s">
        <v>10</v>
      </c>
      <c r="D145" s="9" t="s">
        <v>9</v>
      </c>
      <c r="E145" s="27" t="s">
        <v>9</v>
      </c>
      <c r="F145" s="26">
        <v>2220750</v>
      </c>
      <c r="G145" s="26">
        <v>0</v>
      </c>
      <c r="H145" s="8">
        <v>0</v>
      </c>
      <c r="I145" s="63"/>
    </row>
    <row r="146" spans="1:9" ht="15.75" thickBot="1" x14ac:dyDescent="0.3">
      <c r="A146" s="60"/>
      <c r="B146" s="60"/>
      <c r="C146" s="28" t="s">
        <v>8</v>
      </c>
      <c r="D146" s="9" t="s">
        <v>7</v>
      </c>
      <c r="E146" s="27" t="s">
        <v>7</v>
      </c>
      <c r="F146" s="26">
        <v>0</v>
      </c>
      <c r="G146" s="26">
        <v>0</v>
      </c>
      <c r="H146" s="8">
        <v>0</v>
      </c>
      <c r="I146" s="63"/>
    </row>
    <row r="147" spans="1:9" ht="15.75" thickBot="1" x14ac:dyDescent="0.3">
      <c r="A147" s="60"/>
      <c r="B147" s="60"/>
      <c r="C147" s="28" t="s">
        <v>6</v>
      </c>
      <c r="D147" s="9" t="s">
        <v>5</v>
      </c>
      <c r="E147" s="27" t="s">
        <v>5</v>
      </c>
      <c r="F147" s="26">
        <v>0</v>
      </c>
      <c r="G147" s="26">
        <v>0</v>
      </c>
      <c r="H147" s="8">
        <v>0</v>
      </c>
      <c r="I147" s="63"/>
    </row>
    <row r="148" spans="1:9" ht="15.75" thickBot="1" x14ac:dyDescent="0.3">
      <c r="A148" s="60"/>
      <c r="B148" s="60"/>
      <c r="C148" s="68" t="s">
        <v>16</v>
      </c>
      <c r="D148" s="66"/>
      <c r="E148" s="67"/>
      <c r="F148" s="7">
        <f>SUM(F143:F147)</f>
        <v>2224386</v>
      </c>
      <c r="G148" s="7">
        <f>SUM(G143:G147)</f>
        <v>2000</v>
      </c>
      <c r="H148" s="31">
        <f>SUM(H143:H147)</f>
        <v>0</v>
      </c>
      <c r="I148" s="63"/>
    </row>
    <row r="149" spans="1:9" ht="15.75" thickBot="1" x14ac:dyDescent="0.3">
      <c r="A149" s="60"/>
      <c r="B149" s="60"/>
      <c r="C149" s="28" t="s">
        <v>14</v>
      </c>
      <c r="D149" s="9" t="s">
        <v>13</v>
      </c>
      <c r="E149" s="27" t="s">
        <v>13</v>
      </c>
      <c r="F149" s="26">
        <v>0</v>
      </c>
      <c r="G149" s="26">
        <v>0</v>
      </c>
      <c r="H149" s="8">
        <v>0</v>
      </c>
      <c r="I149" s="63"/>
    </row>
    <row r="150" spans="1:9" ht="15.75" thickBot="1" x14ac:dyDescent="0.3">
      <c r="A150" s="60"/>
      <c r="B150" s="60"/>
      <c r="C150" s="28" t="s">
        <v>12</v>
      </c>
      <c r="D150" s="9" t="s">
        <v>11</v>
      </c>
      <c r="E150" s="27" t="s">
        <v>11</v>
      </c>
      <c r="F150" s="26">
        <v>18000510</v>
      </c>
      <c r="G150" s="26">
        <v>11189368.689999999</v>
      </c>
      <c r="H150" s="8">
        <v>0</v>
      </c>
      <c r="I150" s="63"/>
    </row>
    <row r="151" spans="1:9" ht="15.75" thickBot="1" x14ac:dyDescent="0.3">
      <c r="A151" s="60"/>
      <c r="B151" s="60"/>
      <c r="C151" s="28" t="s">
        <v>10</v>
      </c>
      <c r="D151" s="9" t="s">
        <v>9</v>
      </c>
      <c r="E151" s="27" t="s">
        <v>9</v>
      </c>
      <c r="F151" s="26">
        <v>0</v>
      </c>
      <c r="G151" s="26">
        <v>0</v>
      </c>
      <c r="H151" s="8">
        <v>0</v>
      </c>
      <c r="I151" s="63"/>
    </row>
    <row r="152" spans="1:9" ht="15.75" thickBot="1" x14ac:dyDescent="0.3">
      <c r="A152" s="60"/>
      <c r="B152" s="60"/>
      <c r="C152" s="28" t="s">
        <v>8</v>
      </c>
      <c r="D152" s="9" t="s">
        <v>7</v>
      </c>
      <c r="E152" s="27" t="s">
        <v>7</v>
      </c>
      <c r="F152" s="26">
        <v>0</v>
      </c>
      <c r="G152" s="26">
        <v>0</v>
      </c>
      <c r="H152" s="8">
        <v>0</v>
      </c>
      <c r="I152" s="63"/>
    </row>
    <row r="153" spans="1:9" ht="15.75" thickBot="1" x14ac:dyDescent="0.3">
      <c r="A153" s="60"/>
      <c r="B153" s="60"/>
      <c r="C153" s="28" t="s">
        <v>6</v>
      </c>
      <c r="D153" s="9" t="s">
        <v>5</v>
      </c>
      <c r="E153" s="27" t="s">
        <v>5</v>
      </c>
      <c r="F153" s="26">
        <v>0</v>
      </c>
      <c r="G153" s="26">
        <v>0</v>
      </c>
      <c r="H153" s="8">
        <v>0</v>
      </c>
      <c r="I153" s="63"/>
    </row>
    <row r="154" spans="1:9" ht="15.75" thickBot="1" x14ac:dyDescent="0.3">
      <c r="A154" s="60"/>
      <c r="B154" s="60"/>
      <c r="C154" s="65" t="s">
        <v>15</v>
      </c>
      <c r="D154" s="66"/>
      <c r="E154" s="67"/>
      <c r="F154" s="7">
        <f>SUM(F149:F153)</f>
        <v>18000510</v>
      </c>
      <c r="G154" s="7">
        <f>SUM(G149:G153)</f>
        <v>11189368.689999999</v>
      </c>
      <c r="H154" s="31">
        <f>SUM(H149:H153)</f>
        <v>0</v>
      </c>
      <c r="I154" s="63"/>
    </row>
    <row r="155" spans="1:9" ht="15.75" thickBot="1" x14ac:dyDescent="0.3">
      <c r="A155" s="60"/>
      <c r="B155" s="60"/>
      <c r="C155" s="28" t="s">
        <v>14</v>
      </c>
      <c r="D155" s="9" t="s">
        <v>13</v>
      </c>
      <c r="E155" s="27" t="s">
        <v>13</v>
      </c>
      <c r="F155" s="26">
        <v>2100</v>
      </c>
      <c r="G155" s="26">
        <v>0</v>
      </c>
      <c r="H155" s="8">
        <v>0</v>
      </c>
      <c r="I155" s="63"/>
    </row>
    <row r="156" spans="1:9" ht="15.75" thickBot="1" x14ac:dyDescent="0.3">
      <c r="A156" s="60"/>
      <c r="B156" s="60"/>
      <c r="C156" s="28" t="s">
        <v>12</v>
      </c>
      <c r="D156" s="9" t="s">
        <v>11</v>
      </c>
      <c r="E156" s="27" t="s">
        <v>11</v>
      </c>
      <c r="F156" s="26">
        <v>0</v>
      </c>
      <c r="G156" s="26">
        <v>0</v>
      </c>
      <c r="H156" s="8">
        <v>0</v>
      </c>
      <c r="I156" s="63"/>
    </row>
    <row r="157" spans="1:9" ht="15.75" thickBot="1" x14ac:dyDescent="0.3">
      <c r="A157" s="60"/>
      <c r="B157" s="60"/>
      <c r="C157" s="28" t="s">
        <v>10</v>
      </c>
      <c r="D157" s="9" t="s">
        <v>9</v>
      </c>
      <c r="E157" s="27" t="s">
        <v>9</v>
      </c>
      <c r="F157" s="26">
        <v>9041042</v>
      </c>
      <c r="G157" s="26">
        <v>4034774.66</v>
      </c>
      <c r="H157" s="8">
        <v>0</v>
      </c>
      <c r="I157" s="63"/>
    </row>
    <row r="158" spans="1:9" ht="15.75" thickBot="1" x14ac:dyDescent="0.3">
      <c r="A158" s="60"/>
      <c r="B158" s="60"/>
      <c r="C158" s="28" t="s">
        <v>8</v>
      </c>
      <c r="D158" s="9" t="s">
        <v>7</v>
      </c>
      <c r="E158" s="27" t="s">
        <v>7</v>
      </c>
      <c r="F158" s="26">
        <v>0</v>
      </c>
      <c r="G158" s="26">
        <v>0</v>
      </c>
      <c r="H158" s="8">
        <v>0</v>
      </c>
      <c r="I158" s="63"/>
    </row>
    <row r="159" spans="1:9" ht="15.75" thickBot="1" x14ac:dyDescent="0.3">
      <c r="A159" s="60"/>
      <c r="B159" s="60"/>
      <c r="C159" s="28" t="s">
        <v>6</v>
      </c>
      <c r="D159" s="9" t="s">
        <v>5</v>
      </c>
      <c r="E159" s="27" t="s">
        <v>5</v>
      </c>
      <c r="F159" s="26">
        <v>0</v>
      </c>
      <c r="G159" s="26">
        <v>0</v>
      </c>
      <c r="H159" s="8">
        <v>0</v>
      </c>
      <c r="I159" s="63"/>
    </row>
    <row r="160" spans="1:9" ht="15.75" thickBot="1" x14ac:dyDescent="0.3">
      <c r="A160" s="60"/>
      <c r="B160" s="60"/>
      <c r="C160" s="65" t="s">
        <v>4</v>
      </c>
      <c r="D160" s="66"/>
      <c r="E160" s="67"/>
      <c r="F160" s="7">
        <f>SUM(F155:F159)</f>
        <v>9043142</v>
      </c>
      <c r="G160" s="7">
        <f>SUM(G155:G159)</f>
        <v>4034774.66</v>
      </c>
      <c r="H160" s="31">
        <f>SUM(H155:H159)</f>
        <v>0</v>
      </c>
      <c r="I160" s="63"/>
    </row>
    <row r="161" spans="1:10" ht="15.75" thickBot="1" x14ac:dyDescent="0.3">
      <c r="A161" s="61"/>
      <c r="B161" s="61"/>
      <c r="C161" s="100" t="s">
        <v>27</v>
      </c>
      <c r="D161" s="101"/>
      <c r="E161" s="102"/>
      <c r="F161" s="6">
        <f>F118+F124+F130+F136+F142+F148+F154+F160</f>
        <v>56192439</v>
      </c>
      <c r="G161" s="6">
        <f>G118+G124+G130+G136+G142+G148+G154+G160</f>
        <v>23270650.68</v>
      </c>
      <c r="H161" s="6">
        <f>H118+H124+H130+H136+H142+H148+H154+H160</f>
        <v>0</v>
      </c>
      <c r="I161" s="64"/>
    </row>
    <row r="162" spans="1:10" s="2" customFormat="1" ht="15.75" thickBot="1" x14ac:dyDescent="0.3">
      <c r="A162" s="49"/>
      <c r="B162" s="49"/>
      <c r="C162" s="48"/>
      <c r="D162" s="48"/>
      <c r="E162" s="48"/>
      <c r="F162" s="47"/>
      <c r="G162" s="47"/>
      <c r="H162" s="47"/>
      <c r="I162" s="51"/>
    </row>
    <row r="163" spans="1:10" ht="15.75" customHeight="1" thickBot="1" x14ac:dyDescent="0.3">
      <c r="A163" s="59">
        <v>2017</v>
      </c>
      <c r="B163" s="59" t="s">
        <v>24</v>
      </c>
      <c r="C163" s="28" t="s">
        <v>14</v>
      </c>
      <c r="D163" s="9" t="s">
        <v>13</v>
      </c>
      <c r="E163" s="27" t="s">
        <v>13</v>
      </c>
      <c r="F163" s="26">
        <v>0</v>
      </c>
      <c r="G163" s="26">
        <v>0</v>
      </c>
      <c r="H163" s="8">
        <v>0</v>
      </c>
      <c r="I163" s="103" t="s">
        <v>23</v>
      </c>
      <c r="J163" s="46"/>
    </row>
    <row r="164" spans="1:10" ht="15.75" thickBot="1" x14ac:dyDescent="0.3">
      <c r="A164" s="60"/>
      <c r="B164" s="60"/>
      <c r="C164" s="28" t="s">
        <v>12</v>
      </c>
      <c r="D164" s="9" t="s">
        <v>11</v>
      </c>
      <c r="E164" s="27" t="s">
        <v>11</v>
      </c>
      <c r="F164" s="26">
        <v>0</v>
      </c>
      <c r="G164" s="26">
        <v>0</v>
      </c>
      <c r="H164" s="8">
        <v>0</v>
      </c>
      <c r="I164" s="104"/>
    </row>
    <row r="165" spans="1:10" ht="15.75" thickBot="1" x14ac:dyDescent="0.3">
      <c r="A165" s="60"/>
      <c r="B165" s="60"/>
      <c r="C165" s="28" t="s">
        <v>10</v>
      </c>
      <c r="D165" s="9" t="s">
        <v>9</v>
      </c>
      <c r="E165" s="27" t="s">
        <v>9</v>
      </c>
      <c r="F165" s="26">
        <v>75000</v>
      </c>
      <c r="G165" s="26">
        <v>0</v>
      </c>
      <c r="H165" s="8">
        <v>0</v>
      </c>
      <c r="I165" s="104"/>
    </row>
    <row r="166" spans="1:10" ht="15.75" thickBot="1" x14ac:dyDescent="0.3">
      <c r="A166" s="60"/>
      <c r="B166" s="60"/>
      <c r="C166" s="28" t="s">
        <v>8</v>
      </c>
      <c r="D166" s="9" t="s">
        <v>7</v>
      </c>
      <c r="E166" s="27" t="s">
        <v>7</v>
      </c>
      <c r="F166" s="26">
        <v>0</v>
      </c>
      <c r="G166" s="26">
        <v>0</v>
      </c>
      <c r="H166" s="8">
        <v>0</v>
      </c>
      <c r="I166" s="104"/>
    </row>
    <row r="167" spans="1:10" ht="15.75" thickBot="1" x14ac:dyDescent="0.3">
      <c r="A167" s="60"/>
      <c r="B167" s="60"/>
      <c r="C167" s="28" t="s">
        <v>6</v>
      </c>
      <c r="D167" s="9" t="s">
        <v>5</v>
      </c>
      <c r="E167" s="27" t="s">
        <v>5</v>
      </c>
      <c r="F167" s="26">
        <v>0</v>
      </c>
      <c r="G167" s="26">
        <v>0</v>
      </c>
      <c r="H167" s="8">
        <v>0</v>
      </c>
      <c r="I167" s="104"/>
    </row>
    <row r="168" spans="1:10" ht="15.75" thickBot="1" x14ac:dyDescent="0.3">
      <c r="A168" s="60"/>
      <c r="B168" s="60"/>
      <c r="C168" s="65" t="s">
        <v>22</v>
      </c>
      <c r="D168" s="66"/>
      <c r="E168" s="67"/>
      <c r="F168" s="7">
        <f>SUM(F163:F167)</f>
        <v>75000</v>
      </c>
      <c r="G168" s="7">
        <f>SUM(G163:G167)</f>
        <v>0</v>
      </c>
      <c r="H168" s="31">
        <v>0</v>
      </c>
      <c r="I168" s="104"/>
    </row>
    <row r="169" spans="1:10" ht="15.75" thickBot="1" x14ac:dyDescent="0.3">
      <c r="A169" s="60"/>
      <c r="B169" s="60"/>
      <c r="C169" s="28" t="s">
        <v>14</v>
      </c>
      <c r="D169" s="9" t="s">
        <v>13</v>
      </c>
      <c r="E169" s="27" t="s">
        <v>13</v>
      </c>
      <c r="F169" s="26">
        <v>0</v>
      </c>
      <c r="G169" s="26">
        <v>0</v>
      </c>
      <c r="H169" s="8">
        <v>0</v>
      </c>
      <c r="I169" s="104"/>
    </row>
    <row r="170" spans="1:10" ht="15.75" thickBot="1" x14ac:dyDescent="0.3">
      <c r="A170" s="60"/>
      <c r="B170" s="60"/>
      <c r="C170" s="28" t="s">
        <v>12</v>
      </c>
      <c r="D170" s="9" t="s">
        <v>11</v>
      </c>
      <c r="E170" s="27" t="s">
        <v>11</v>
      </c>
      <c r="F170" s="26">
        <v>61000</v>
      </c>
      <c r="G170" s="26">
        <v>4186.8</v>
      </c>
      <c r="H170" s="8">
        <v>0</v>
      </c>
      <c r="I170" s="104"/>
    </row>
    <row r="171" spans="1:10" ht="15.75" thickBot="1" x14ac:dyDescent="0.3">
      <c r="A171" s="60"/>
      <c r="B171" s="60"/>
      <c r="C171" s="28" t="s">
        <v>10</v>
      </c>
      <c r="D171" s="9" t="s">
        <v>9</v>
      </c>
      <c r="E171" s="27" t="s">
        <v>9</v>
      </c>
      <c r="F171" s="26">
        <v>50000</v>
      </c>
      <c r="G171" s="26">
        <v>0</v>
      </c>
      <c r="H171" s="8">
        <v>0</v>
      </c>
      <c r="I171" s="104"/>
    </row>
    <row r="172" spans="1:10" ht="15.75" thickBot="1" x14ac:dyDescent="0.3">
      <c r="A172" s="60"/>
      <c r="B172" s="60"/>
      <c r="C172" s="28" t="s">
        <v>8</v>
      </c>
      <c r="D172" s="9" t="s">
        <v>7</v>
      </c>
      <c r="E172" s="27" t="s">
        <v>7</v>
      </c>
      <c r="F172" s="26">
        <v>0</v>
      </c>
      <c r="G172" s="26">
        <v>0</v>
      </c>
      <c r="H172" s="8">
        <v>0</v>
      </c>
      <c r="I172" s="104"/>
    </row>
    <row r="173" spans="1:10" ht="15.75" thickBot="1" x14ac:dyDescent="0.3">
      <c r="A173" s="60"/>
      <c r="B173" s="60"/>
      <c r="C173" s="28" t="s">
        <v>6</v>
      </c>
      <c r="D173" s="9" t="s">
        <v>5</v>
      </c>
      <c r="E173" s="27" t="s">
        <v>5</v>
      </c>
      <c r="F173" s="26">
        <v>0</v>
      </c>
      <c r="G173" s="26">
        <v>0</v>
      </c>
      <c r="H173" s="8">
        <v>0</v>
      </c>
      <c r="I173" s="104"/>
    </row>
    <row r="174" spans="1:10" ht="15.75" thickBot="1" x14ac:dyDescent="0.3">
      <c r="A174" s="60"/>
      <c r="B174" s="60"/>
      <c r="C174" s="65" t="s">
        <v>21</v>
      </c>
      <c r="D174" s="66"/>
      <c r="E174" s="67"/>
      <c r="F174" s="7">
        <f>SUM(F169:F173)</f>
        <v>111000</v>
      </c>
      <c r="G174" s="7">
        <f>SUM(G169:G173)</f>
        <v>4186.8</v>
      </c>
      <c r="H174" s="31">
        <f>SUM(H169:H173)</f>
        <v>0</v>
      </c>
      <c r="I174" s="104"/>
    </row>
    <row r="175" spans="1:10" ht="15.75" thickBot="1" x14ac:dyDescent="0.3">
      <c r="A175" s="60"/>
      <c r="B175" s="60"/>
      <c r="C175" s="28" t="s">
        <v>14</v>
      </c>
      <c r="D175" s="9" t="s">
        <v>13</v>
      </c>
      <c r="E175" s="27" t="s">
        <v>13</v>
      </c>
      <c r="F175" s="26">
        <v>38812396</v>
      </c>
      <c r="G175" s="26">
        <v>26197075.400000006</v>
      </c>
      <c r="H175" s="8">
        <v>0</v>
      </c>
      <c r="I175" s="104"/>
    </row>
    <row r="176" spans="1:10" ht="15.75" thickBot="1" x14ac:dyDescent="0.3">
      <c r="A176" s="60"/>
      <c r="B176" s="60"/>
      <c r="C176" s="28" t="s">
        <v>12</v>
      </c>
      <c r="D176" s="9" t="s">
        <v>11</v>
      </c>
      <c r="E176" s="27" t="s">
        <v>11</v>
      </c>
      <c r="F176" s="26">
        <v>1623000</v>
      </c>
      <c r="G176" s="26">
        <v>442896.85000000003</v>
      </c>
      <c r="H176" s="8">
        <v>0</v>
      </c>
      <c r="I176" s="104"/>
    </row>
    <row r="177" spans="1:9" ht="15.75" thickBot="1" x14ac:dyDescent="0.3">
      <c r="A177" s="60"/>
      <c r="B177" s="60"/>
      <c r="C177" s="28" t="s">
        <v>10</v>
      </c>
      <c r="D177" s="9" t="s">
        <v>9</v>
      </c>
      <c r="E177" s="27" t="s">
        <v>9</v>
      </c>
      <c r="F177" s="26">
        <v>40531701</v>
      </c>
      <c r="G177" s="26">
        <v>29217338.190000001</v>
      </c>
      <c r="H177" s="8">
        <v>0</v>
      </c>
      <c r="I177" s="104"/>
    </row>
    <row r="178" spans="1:9" ht="15.75" thickBot="1" x14ac:dyDescent="0.3">
      <c r="A178" s="60"/>
      <c r="B178" s="60"/>
      <c r="C178" s="28" t="s">
        <v>8</v>
      </c>
      <c r="D178" s="9" t="s">
        <v>7</v>
      </c>
      <c r="E178" s="27" t="s">
        <v>7</v>
      </c>
      <c r="F178" s="26">
        <v>2016480</v>
      </c>
      <c r="G178" s="26">
        <v>1745481.99</v>
      </c>
      <c r="H178" s="8">
        <v>0</v>
      </c>
      <c r="I178" s="104"/>
    </row>
    <row r="179" spans="1:9" ht="15.75" thickBot="1" x14ac:dyDescent="0.3">
      <c r="A179" s="60"/>
      <c r="B179" s="60"/>
      <c r="C179" s="28" t="s">
        <v>6</v>
      </c>
      <c r="D179" s="9" t="s">
        <v>5</v>
      </c>
      <c r="E179" s="27" t="s">
        <v>5</v>
      </c>
      <c r="F179" s="26">
        <v>0</v>
      </c>
      <c r="G179" s="26">
        <v>0</v>
      </c>
      <c r="H179" s="8">
        <v>0</v>
      </c>
      <c r="I179" s="104"/>
    </row>
    <row r="180" spans="1:9" ht="15.75" thickBot="1" x14ac:dyDescent="0.3">
      <c r="A180" s="60"/>
      <c r="B180" s="60"/>
      <c r="C180" s="65" t="s">
        <v>20</v>
      </c>
      <c r="D180" s="66"/>
      <c r="E180" s="67"/>
      <c r="F180" s="7">
        <f>SUM(F175:F179)</f>
        <v>82983577</v>
      </c>
      <c r="G180" s="7">
        <f>SUM(G175:G179)</f>
        <v>57602792.430000015</v>
      </c>
      <c r="H180" s="31">
        <f>SUM(H175:H179)</f>
        <v>0</v>
      </c>
      <c r="I180" s="104"/>
    </row>
    <row r="181" spans="1:9" ht="15.75" thickBot="1" x14ac:dyDescent="0.3">
      <c r="A181" s="60"/>
      <c r="B181" s="60"/>
      <c r="C181" s="28" t="s">
        <v>14</v>
      </c>
      <c r="D181" s="9" t="s">
        <v>13</v>
      </c>
      <c r="E181" s="27" t="s">
        <v>13</v>
      </c>
      <c r="F181" s="26">
        <v>12000</v>
      </c>
      <c r="G181" s="26">
        <v>4000</v>
      </c>
      <c r="H181" s="8">
        <v>0</v>
      </c>
      <c r="I181" s="104"/>
    </row>
    <row r="182" spans="1:9" ht="15.75" thickBot="1" x14ac:dyDescent="0.3">
      <c r="A182" s="60"/>
      <c r="B182" s="60"/>
      <c r="C182" s="28" t="s">
        <v>12</v>
      </c>
      <c r="D182" s="9" t="s">
        <v>11</v>
      </c>
      <c r="E182" s="27" t="s">
        <v>11</v>
      </c>
      <c r="F182" s="26">
        <v>37000</v>
      </c>
      <c r="G182" s="26">
        <v>3021.4</v>
      </c>
      <c r="H182" s="8">
        <v>0</v>
      </c>
      <c r="I182" s="104"/>
    </row>
    <row r="183" spans="1:9" ht="15.75" thickBot="1" x14ac:dyDescent="0.3">
      <c r="A183" s="60"/>
      <c r="B183" s="60"/>
      <c r="C183" s="28" t="s">
        <v>10</v>
      </c>
      <c r="D183" s="9" t="s">
        <v>9</v>
      </c>
      <c r="E183" s="27" t="s">
        <v>9</v>
      </c>
      <c r="F183" s="26">
        <v>5004000</v>
      </c>
      <c r="G183" s="26">
        <v>4847650.5299999993</v>
      </c>
      <c r="H183" s="8">
        <v>0</v>
      </c>
      <c r="I183" s="104"/>
    </row>
    <row r="184" spans="1:9" ht="15.75" thickBot="1" x14ac:dyDescent="0.3">
      <c r="A184" s="60"/>
      <c r="B184" s="60"/>
      <c r="C184" s="28" t="s">
        <v>8</v>
      </c>
      <c r="D184" s="9" t="s">
        <v>7</v>
      </c>
      <c r="E184" s="27" t="s">
        <v>7</v>
      </c>
      <c r="F184" s="26">
        <v>0</v>
      </c>
      <c r="G184" s="26">
        <v>0</v>
      </c>
      <c r="H184" s="8">
        <v>0</v>
      </c>
      <c r="I184" s="104"/>
    </row>
    <row r="185" spans="1:9" ht="15.75" thickBot="1" x14ac:dyDescent="0.3">
      <c r="A185" s="60"/>
      <c r="B185" s="60"/>
      <c r="C185" s="28" t="s">
        <v>6</v>
      </c>
      <c r="D185" s="9" t="s">
        <v>5</v>
      </c>
      <c r="E185" s="27" t="s">
        <v>5</v>
      </c>
      <c r="F185" s="26">
        <v>0</v>
      </c>
      <c r="G185" s="26">
        <v>0</v>
      </c>
      <c r="H185" s="8">
        <v>0</v>
      </c>
      <c r="I185" s="104"/>
    </row>
    <row r="186" spans="1:9" ht="15.75" thickBot="1" x14ac:dyDescent="0.3">
      <c r="A186" s="60"/>
      <c r="B186" s="60"/>
      <c r="C186" s="65" t="s">
        <v>19</v>
      </c>
      <c r="D186" s="66"/>
      <c r="E186" s="67"/>
      <c r="F186" s="7">
        <f>SUM(F181:F185)</f>
        <v>5053000</v>
      </c>
      <c r="G186" s="7">
        <f>SUM(G181:G185)</f>
        <v>4854671.93</v>
      </c>
      <c r="H186" s="31">
        <f>SUM(H181:H185)</f>
        <v>0</v>
      </c>
      <c r="I186" s="104"/>
    </row>
    <row r="187" spans="1:9" ht="15.75" thickBot="1" x14ac:dyDescent="0.3">
      <c r="A187" s="60"/>
      <c r="B187" s="60"/>
      <c r="C187" s="28" t="s">
        <v>14</v>
      </c>
      <c r="D187" s="9" t="s">
        <v>13</v>
      </c>
      <c r="E187" s="27" t="s">
        <v>13</v>
      </c>
      <c r="F187" s="26">
        <v>0</v>
      </c>
      <c r="G187" s="26">
        <v>0</v>
      </c>
      <c r="H187" s="8">
        <v>0</v>
      </c>
      <c r="I187" s="104"/>
    </row>
    <row r="188" spans="1:9" ht="15.75" thickBot="1" x14ac:dyDescent="0.3">
      <c r="A188" s="60"/>
      <c r="B188" s="60"/>
      <c r="C188" s="28" t="s">
        <v>12</v>
      </c>
      <c r="D188" s="9" t="s">
        <v>11</v>
      </c>
      <c r="E188" s="27" t="s">
        <v>11</v>
      </c>
      <c r="F188" s="26">
        <v>50000</v>
      </c>
      <c r="G188" s="26">
        <v>0</v>
      </c>
      <c r="H188" s="8">
        <v>0</v>
      </c>
      <c r="I188" s="104"/>
    </row>
    <row r="189" spans="1:9" ht="15.75" thickBot="1" x14ac:dyDescent="0.3">
      <c r="A189" s="60"/>
      <c r="B189" s="60"/>
      <c r="C189" s="28" t="s">
        <v>10</v>
      </c>
      <c r="D189" s="9" t="s">
        <v>9</v>
      </c>
      <c r="E189" s="27" t="s">
        <v>9</v>
      </c>
      <c r="F189" s="26">
        <v>4115000</v>
      </c>
      <c r="G189" s="26">
        <v>14533</v>
      </c>
      <c r="H189" s="8">
        <v>0</v>
      </c>
      <c r="I189" s="104"/>
    </row>
    <row r="190" spans="1:9" ht="15.75" thickBot="1" x14ac:dyDescent="0.3">
      <c r="A190" s="60"/>
      <c r="B190" s="60"/>
      <c r="C190" s="28" t="s">
        <v>8</v>
      </c>
      <c r="D190" s="9" t="s">
        <v>7</v>
      </c>
      <c r="E190" s="27" t="s">
        <v>7</v>
      </c>
      <c r="F190" s="26">
        <v>0</v>
      </c>
      <c r="G190" s="26">
        <v>0</v>
      </c>
      <c r="H190" s="8">
        <v>0</v>
      </c>
      <c r="I190" s="104"/>
    </row>
    <row r="191" spans="1:9" ht="15.75" thickBot="1" x14ac:dyDescent="0.3">
      <c r="A191" s="60"/>
      <c r="B191" s="60"/>
      <c r="C191" s="28" t="s">
        <v>6</v>
      </c>
      <c r="D191" s="9" t="s">
        <v>5</v>
      </c>
      <c r="E191" s="27" t="s">
        <v>5</v>
      </c>
      <c r="F191" s="26">
        <v>0</v>
      </c>
      <c r="G191" s="26">
        <v>0</v>
      </c>
      <c r="H191" s="8">
        <v>0</v>
      </c>
      <c r="I191" s="104"/>
    </row>
    <row r="192" spans="1:9" ht="15.75" thickBot="1" x14ac:dyDescent="0.3">
      <c r="A192" s="60"/>
      <c r="B192" s="60"/>
      <c r="C192" s="65" t="s">
        <v>17</v>
      </c>
      <c r="D192" s="66"/>
      <c r="E192" s="67"/>
      <c r="F192" s="7">
        <f>SUM(F187:F191)</f>
        <v>4165000</v>
      </c>
      <c r="G192" s="7">
        <f>SUM(G187:G191)</f>
        <v>14533</v>
      </c>
      <c r="H192" s="31">
        <f>SUM(H187:H191)</f>
        <v>0</v>
      </c>
      <c r="I192" s="104"/>
    </row>
    <row r="193" spans="1:9" ht="15.75" thickBot="1" x14ac:dyDescent="0.3">
      <c r="A193" s="60"/>
      <c r="B193" s="60"/>
      <c r="C193" s="28" t="s">
        <v>14</v>
      </c>
      <c r="D193" s="9" t="s">
        <v>13</v>
      </c>
      <c r="E193" s="27" t="s">
        <v>13</v>
      </c>
      <c r="F193" s="26">
        <v>12000</v>
      </c>
      <c r="G193" s="26">
        <v>1998</v>
      </c>
      <c r="H193" s="8">
        <v>0</v>
      </c>
      <c r="I193" s="104"/>
    </row>
    <row r="194" spans="1:9" ht="15.75" thickBot="1" x14ac:dyDescent="0.3">
      <c r="A194" s="60"/>
      <c r="B194" s="60"/>
      <c r="C194" s="28" t="s">
        <v>12</v>
      </c>
      <c r="D194" s="9" t="s">
        <v>11</v>
      </c>
      <c r="E194" s="27" t="s">
        <v>11</v>
      </c>
      <c r="F194" s="26">
        <v>165627.03999999998</v>
      </c>
      <c r="G194" s="26">
        <v>89434.04</v>
      </c>
      <c r="H194" s="8">
        <v>0</v>
      </c>
      <c r="I194" s="104"/>
    </row>
    <row r="195" spans="1:9" ht="15.75" thickBot="1" x14ac:dyDescent="0.3">
      <c r="A195" s="60"/>
      <c r="B195" s="60"/>
      <c r="C195" s="28" t="s">
        <v>10</v>
      </c>
      <c r="D195" s="9" t="s">
        <v>9</v>
      </c>
      <c r="E195" s="27" t="s">
        <v>9</v>
      </c>
      <c r="F195" s="26">
        <v>28312084</v>
      </c>
      <c r="G195" s="26">
        <v>18945973.59</v>
      </c>
      <c r="H195" s="8">
        <v>0</v>
      </c>
      <c r="I195" s="104"/>
    </row>
    <row r="196" spans="1:9" ht="15.75" thickBot="1" x14ac:dyDescent="0.3">
      <c r="A196" s="60"/>
      <c r="B196" s="60"/>
      <c r="C196" s="28" t="s">
        <v>8</v>
      </c>
      <c r="D196" s="9" t="s">
        <v>7</v>
      </c>
      <c r="E196" s="27" t="s">
        <v>7</v>
      </c>
      <c r="F196" s="26">
        <v>1309048.71</v>
      </c>
      <c r="G196" s="26">
        <v>1309048.6999999997</v>
      </c>
      <c r="H196" s="8">
        <v>0</v>
      </c>
      <c r="I196" s="104"/>
    </row>
    <row r="197" spans="1:9" ht="15.75" thickBot="1" x14ac:dyDescent="0.3">
      <c r="A197" s="60"/>
      <c r="B197" s="60"/>
      <c r="C197" s="28" t="s">
        <v>6</v>
      </c>
      <c r="D197" s="9" t="s">
        <v>5</v>
      </c>
      <c r="E197" s="27" t="s">
        <v>5</v>
      </c>
      <c r="F197" s="26">
        <v>22000000</v>
      </c>
      <c r="G197" s="26">
        <v>20817510.100000001</v>
      </c>
      <c r="H197" s="8">
        <v>0</v>
      </c>
      <c r="I197" s="104"/>
    </row>
    <row r="198" spans="1:9" ht="15.75" thickBot="1" x14ac:dyDescent="0.3">
      <c r="A198" s="60"/>
      <c r="B198" s="60"/>
      <c r="C198" s="68" t="s">
        <v>16</v>
      </c>
      <c r="D198" s="66"/>
      <c r="E198" s="67"/>
      <c r="F198" s="7">
        <f>SUM(F193:F197)</f>
        <v>51798759.75</v>
      </c>
      <c r="G198" s="7">
        <f>SUM(G193:G197)</f>
        <v>41163964.43</v>
      </c>
      <c r="H198" s="31">
        <f>SUM(H193:H197)</f>
        <v>0</v>
      </c>
      <c r="I198" s="104"/>
    </row>
    <row r="199" spans="1:9" ht="15.75" thickBot="1" x14ac:dyDescent="0.3">
      <c r="A199" s="60"/>
      <c r="B199" s="60"/>
      <c r="C199" s="28" t="s">
        <v>14</v>
      </c>
      <c r="D199" s="9" t="s">
        <v>13</v>
      </c>
      <c r="E199" s="27" t="s">
        <v>13</v>
      </c>
      <c r="F199" s="26">
        <v>0</v>
      </c>
      <c r="G199" s="26">
        <v>0</v>
      </c>
      <c r="H199" s="8">
        <v>0</v>
      </c>
      <c r="I199" s="104"/>
    </row>
    <row r="200" spans="1:9" ht="15.75" thickBot="1" x14ac:dyDescent="0.3">
      <c r="A200" s="60"/>
      <c r="B200" s="60"/>
      <c r="C200" s="28" t="s">
        <v>12</v>
      </c>
      <c r="D200" s="9" t="s">
        <v>11</v>
      </c>
      <c r="E200" s="27" t="s">
        <v>11</v>
      </c>
      <c r="F200" s="26">
        <v>0</v>
      </c>
      <c r="G200" s="26">
        <v>0</v>
      </c>
      <c r="H200" s="8">
        <v>0</v>
      </c>
      <c r="I200" s="104"/>
    </row>
    <row r="201" spans="1:9" ht="15.75" thickBot="1" x14ac:dyDescent="0.3">
      <c r="A201" s="60"/>
      <c r="B201" s="60"/>
      <c r="C201" s="28" t="s">
        <v>10</v>
      </c>
      <c r="D201" s="9" t="s">
        <v>9</v>
      </c>
      <c r="E201" s="27" t="s">
        <v>9</v>
      </c>
      <c r="F201" s="26">
        <v>100015234.25</v>
      </c>
      <c r="G201" s="26">
        <v>95934490.089999989</v>
      </c>
      <c r="H201" s="8">
        <v>0</v>
      </c>
      <c r="I201" s="104"/>
    </row>
    <row r="202" spans="1:9" ht="15.75" thickBot="1" x14ac:dyDescent="0.3">
      <c r="A202" s="60"/>
      <c r="B202" s="60"/>
      <c r="C202" s="28" t="s">
        <v>8</v>
      </c>
      <c r="D202" s="9" t="s">
        <v>7</v>
      </c>
      <c r="E202" s="27" t="s">
        <v>7</v>
      </c>
      <c r="F202" s="26">
        <v>0</v>
      </c>
      <c r="G202" s="26">
        <v>0</v>
      </c>
      <c r="H202" s="8">
        <v>0</v>
      </c>
      <c r="I202" s="104"/>
    </row>
    <row r="203" spans="1:9" ht="15.75" thickBot="1" x14ac:dyDescent="0.3">
      <c r="A203" s="60"/>
      <c r="B203" s="60"/>
      <c r="C203" s="28" t="s">
        <v>6</v>
      </c>
      <c r="D203" s="9" t="s">
        <v>5</v>
      </c>
      <c r="E203" s="27" t="s">
        <v>5</v>
      </c>
      <c r="F203" s="26">
        <v>0</v>
      </c>
      <c r="G203" s="26">
        <v>0</v>
      </c>
      <c r="H203" s="8">
        <v>0</v>
      </c>
      <c r="I203" s="104"/>
    </row>
    <row r="204" spans="1:9" ht="15.75" thickBot="1" x14ac:dyDescent="0.3">
      <c r="A204" s="60"/>
      <c r="B204" s="60"/>
      <c r="C204" s="65" t="s">
        <v>15</v>
      </c>
      <c r="D204" s="66"/>
      <c r="E204" s="67"/>
      <c r="F204" s="7">
        <f>SUM(F199:F203)</f>
        <v>100015234.25</v>
      </c>
      <c r="G204" s="7">
        <f>SUM(G199:G203)</f>
        <v>95934490.089999989</v>
      </c>
      <c r="H204" s="31">
        <f>SUM(H199:H203)</f>
        <v>0</v>
      </c>
      <c r="I204" s="104"/>
    </row>
    <row r="205" spans="1:9" ht="15.75" thickBot="1" x14ac:dyDescent="0.3">
      <c r="A205" s="60"/>
      <c r="B205" s="60"/>
      <c r="C205" s="28" t="s">
        <v>14</v>
      </c>
      <c r="D205" s="9" t="s">
        <v>13</v>
      </c>
      <c r="E205" s="27" t="s">
        <v>13</v>
      </c>
      <c r="F205" s="26">
        <v>12000</v>
      </c>
      <c r="G205" s="26">
        <v>0</v>
      </c>
      <c r="H205" s="8">
        <v>0</v>
      </c>
      <c r="I205" s="104"/>
    </row>
    <row r="206" spans="1:9" ht="15.75" thickBot="1" x14ac:dyDescent="0.3">
      <c r="A206" s="60"/>
      <c r="B206" s="60"/>
      <c r="C206" s="28" t="s">
        <v>12</v>
      </c>
      <c r="D206" s="9" t="s">
        <v>11</v>
      </c>
      <c r="E206" s="27" t="s">
        <v>11</v>
      </c>
      <c r="F206" s="26">
        <v>21529</v>
      </c>
      <c r="G206" s="26">
        <v>143</v>
      </c>
      <c r="H206" s="8">
        <v>0</v>
      </c>
      <c r="I206" s="104"/>
    </row>
    <row r="207" spans="1:9" ht="15.75" thickBot="1" x14ac:dyDescent="0.3">
      <c r="A207" s="60"/>
      <c r="B207" s="60"/>
      <c r="C207" s="28" t="s">
        <v>10</v>
      </c>
      <c r="D207" s="9" t="s">
        <v>9</v>
      </c>
      <c r="E207" s="27" t="s">
        <v>9</v>
      </c>
      <c r="F207" s="26">
        <v>43315443</v>
      </c>
      <c r="G207" s="26">
        <v>34749950.950000003</v>
      </c>
      <c r="H207" s="8">
        <v>0</v>
      </c>
      <c r="I207" s="104"/>
    </row>
    <row r="208" spans="1:9" ht="15.75" thickBot="1" x14ac:dyDescent="0.3">
      <c r="A208" s="60"/>
      <c r="B208" s="60"/>
      <c r="C208" s="28" t="s">
        <v>8</v>
      </c>
      <c r="D208" s="9" t="s">
        <v>7</v>
      </c>
      <c r="E208" s="27" t="s">
        <v>7</v>
      </c>
      <c r="F208" s="26">
        <v>0</v>
      </c>
      <c r="G208" s="26">
        <v>0</v>
      </c>
      <c r="H208" s="8">
        <v>0</v>
      </c>
      <c r="I208" s="104"/>
    </row>
    <row r="209" spans="1:9" ht="15.75" thickBot="1" x14ac:dyDescent="0.3">
      <c r="A209" s="60"/>
      <c r="B209" s="60"/>
      <c r="C209" s="28" t="s">
        <v>6</v>
      </c>
      <c r="D209" s="9" t="s">
        <v>5</v>
      </c>
      <c r="E209" s="27" t="s">
        <v>5</v>
      </c>
      <c r="F209" s="26">
        <v>0</v>
      </c>
      <c r="G209" s="26">
        <v>0</v>
      </c>
      <c r="H209" s="8">
        <v>0</v>
      </c>
      <c r="I209" s="104"/>
    </row>
    <row r="210" spans="1:9" ht="15.75" thickBot="1" x14ac:dyDescent="0.3">
      <c r="A210" s="60"/>
      <c r="B210" s="60"/>
      <c r="C210" s="65" t="s">
        <v>4</v>
      </c>
      <c r="D210" s="66"/>
      <c r="E210" s="67"/>
      <c r="F210" s="7">
        <f>SUM(F205:F209)</f>
        <v>43348972</v>
      </c>
      <c r="G210" s="7">
        <f>SUM(G205:G209)</f>
        <v>34750093.950000003</v>
      </c>
      <c r="H210" s="31">
        <f>SUM(H205:H209)</f>
        <v>0</v>
      </c>
      <c r="I210" s="104"/>
    </row>
    <row r="211" spans="1:9" ht="15.75" thickBot="1" x14ac:dyDescent="0.3">
      <c r="A211" s="61"/>
      <c r="B211" s="61"/>
      <c r="C211" s="69" t="s">
        <v>27</v>
      </c>
      <c r="D211" s="70"/>
      <c r="E211" s="71"/>
      <c r="F211" s="6">
        <f>F168+F174+F180+F186+F192+F198+F204+F210</f>
        <v>287550543</v>
      </c>
      <c r="G211" s="6">
        <f>G168+G174+G180+G186+G192+G198+G204+G210</f>
        <v>234324732.63</v>
      </c>
      <c r="H211" s="6">
        <f>H168+H174+H180+H186+H192+H198+H204+H210</f>
        <v>0</v>
      </c>
      <c r="I211" s="105"/>
    </row>
    <row r="212" spans="1:9" s="2" customFormat="1" ht="46.5" thickBot="1" x14ac:dyDescent="0.3">
      <c r="A212" s="45"/>
      <c r="B212" s="43"/>
      <c r="C212" s="42"/>
      <c r="D212" s="42"/>
      <c r="E212" s="42"/>
      <c r="F212" s="42"/>
      <c r="G212" s="42"/>
      <c r="H212" s="42"/>
      <c r="I212" s="52"/>
    </row>
    <row r="213" spans="1:9" ht="15.75" customHeight="1" thickBot="1" x14ac:dyDescent="0.3">
      <c r="A213" s="59">
        <v>2017</v>
      </c>
      <c r="B213" s="59" t="s">
        <v>26</v>
      </c>
      <c r="C213" s="28" t="s">
        <v>14</v>
      </c>
      <c r="D213" s="9" t="s">
        <v>13</v>
      </c>
      <c r="E213" s="27" t="s">
        <v>13</v>
      </c>
      <c r="F213" s="26">
        <v>0</v>
      </c>
      <c r="G213" s="26">
        <v>0</v>
      </c>
      <c r="H213" s="8">
        <v>0</v>
      </c>
      <c r="I213" s="62" t="s">
        <v>25</v>
      </c>
    </row>
    <row r="214" spans="1:9" ht="15.75" thickBot="1" x14ac:dyDescent="0.3">
      <c r="A214" s="60"/>
      <c r="B214" s="60"/>
      <c r="C214" s="28" t="s">
        <v>12</v>
      </c>
      <c r="D214" s="9" t="s">
        <v>11</v>
      </c>
      <c r="E214" s="27" t="s">
        <v>11</v>
      </c>
      <c r="F214" s="26">
        <v>0</v>
      </c>
      <c r="G214" s="26">
        <v>0</v>
      </c>
      <c r="H214" s="8">
        <v>0</v>
      </c>
      <c r="I214" s="63"/>
    </row>
    <row r="215" spans="1:9" ht="15.75" thickBot="1" x14ac:dyDescent="0.3">
      <c r="A215" s="60"/>
      <c r="B215" s="60"/>
      <c r="C215" s="28" t="s">
        <v>10</v>
      </c>
      <c r="D215" s="9" t="s">
        <v>9</v>
      </c>
      <c r="E215" s="27" t="s">
        <v>9</v>
      </c>
      <c r="F215" s="26">
        <v>75000</v>
      </c>
      <c r="G215" s="26">
        <v>0</v>
      </c>
      <c r="H215" s="8">
        <v>0</v>
      </c>
      <c r="I215" s="63"/>
    </row>
    <row r="216" spans="1:9" ht="15.75" thickBot="1" x14ac:dyDescent="0.3">
      <c r="A216" s="60"/>
      <c r="B216" s="60"/>
      <c r="C216" s="28" t="s">
        <v>8</v>
      </c>
      <c r="D216" s="9" t="s">
        <v>7</v>
      </c>
      <c r="E216" s="27" t="s">
        <v>7</v>
      </c>
      <c r="F216" s="26">
        <v>0</v>
      </c>
      <c r="G216" s="26">
        <v>0</v>
      </c>
      <c r="H216" s="8">
        <v>0</v>
      </c>
      <c r="I216" s="63"/>
    </row>
    <row r="217" spans="1:9" ht="15.75" thickBot="1" x14ac:dyDescent="0.3">
      <c r="A217" s="60"/>
      <c r="B217" s="60"/>
      <c r="C217" s="28" t="s">
        <v>6</v>
      </c>
      <c r="D217" s="9" t="s">
        <v>5</v>
      </c>
      <c r="E217" s="27" t="s">
        <v>5</v>
      </c>
      <c r="F217" s="26">
        <v>0</v>
      </c>
      <c r="G217" s="26">
        <v>0</v>
      </c>
      <c r="H217" s="8">
        <v>0</v>
      </c>
      <c r="I217" s="63"/>
    </row>
    <row r="218" spans="1:9" ht="15.75" thickBot="1" x14ac:dyDescent="0.3">
      <c r="A218" s="60"/>
      <c r="B218" s="60"/>
      <c r="C218" s="65" t="s">
        <v>22</v>
      </c>
      <c r="D218" s="66"/>
      <c r="E218" s="67"/>
      <c r="F218" s="7">
        <f>SUM(F213:F217)</f>
        <v>75000</v>
      </c>
      <c r="G218" s="7">
        <f>SUM(G213:G217)</f>
        <v>0</v>
      </c>
      <c r="H218" s="31">
        <v>0</v>
      </c>
      <c r="I218" s="63"/>
    </row>
    <row r="219" spans="1:9" ht="15.75" thickBot="1" x14ac:dyDescent="0.3">
      <c r="A219" s="60"/>
      <c r="B219" s="60"/>
      <c r="C219" s="28" t="s">
        <v>14</v>
      </c>
      <c r="D219" s="9" t="s">
        <v>13</v>
      </c>
      <c r="E219" s="27" t="s">
        <v>13</v>
      </c>
      <c r="F219" s="26">
        <v>0</v>
      </c>
      <c r="G219" s="26">
        <v>0</v>
      </c>
      <c r="H219" s="8">
        <v>0</v>
      </c>
      <c r="I219" s="63"/>
    </row>
    <row r="220" spans="1:9" ht="15.75" thickBot="1" x14ac:dyDescent="0.3">
      <c r="A220" s="60"/>
      <c r="B220" s="60"/>
      <c r="C220" s="28" t="s">
        <v>12</v>
      </c>
      <c r="D220" s="9" t="s">
        <v>11</v>
      </c>
      <c r="E220" s="27" t="s">
        <v>11</v>
      </c>
      <c r="F220" s="26">
        <v>38800</v>
      </c>
      <c r="G220" s="26">
        <v>4186.8</v>
      </c>
      <c r="H220" s="8">
        <v>0</v>
      </c>
      <c r="I220" s="63"/>
    </row>
    <row r="221" spans="1:9" ht="15.75" thickBot="1" x14ac:dyDescent="0.3">
      <c r="A221" s="60"/>
      <c r="B221" s="60"/>
      <c r="C221" s="28" t="s">
        <v>10</v>
      </c>
      <c r="D221" s="9" t="s">
        <v>9</v>
      </c>
      <c r="E221" s="27" t="s">
        <v>9</v>
      </c>
      <c r="F221" s="26">
        <v>50000</v>
      </c>
      <c r="G221" s="26">
        <v>0</v>
      </c>
      <c r="H221" s="8">
        <v>0</v>
      </c>
      <c r="I221" s="63"/>
    </row>
    <row r="222" spans="1:9" ht="15.75" thickBot="1" x14ac:dyDescent="0.3">
      <c r="A222" s="60"/>
      <c r="B222" s="60"/>
      <c r="C222" s="28" t="s">
        <v>8</v>
      </c>
      <c r="D222" s="9" t="s">
        <v>7</v>
      </c>
      <c r="E222" s="27" t="s">
        <v>7</v>
      </c>
      <c r="F222" s="26">
        <v>0</v>
      </c>
      <c r="G222" s="26">
        <v>0</v>
      </c>
      <c r="H222" s="8">
        <v>0</v>
      </c>
      <c r="I222" s="63"/>
    </row>
    <row r="223" spans="1:9" ht="15.75" thickBot="1" x14ac:dyDescent="0.3">
      <c r="A223" s="60"/>
      <c r="B223" s="60"/>
      <c r="C223" s="28" t="s">
        <v>6</v>
      </c>
      <c r="D223" s="9" t="s">
        <v>5</v>
      </c>
      <c r="E223" s="27" t="s">
        <v>5</v>
      </c>
      <c r="F223" s="26">
        <v>0</v>
      </c>
      <c r="G223" s="26">
        <v>0</v>
      </c>
      <c r="H223" s="8">
        <v>0</v>
      </c>
      <c r="I223" s="63"/>
    </row>
    <row r="224" spans="1:9" ht="15.75" thickBot="1" x14ac:dyDescent="0.3">
      <c r="A224" s="60"/>
      <c r="B224" s="60"/>
      <c r="C224" s="65" t="s">
        <v>21</v>
      </c>
      <c r="D224" s="66"/>
      <c r="E224" s="67"/>
      <c r="F224" s="7">
        <f>SUM(F219:F223)</f>
        <v>88800</v>
      </c>
      <c r="G224" s="7">
        <f>SUM(G219:G223)</f>
        <v>4186.8</v>
      </c>
      <c r="H224" s="31">
        <f>SUM(H219:H223)</f>
        <v>0</v>
      </c>
      <c r="I224" s="63"/>
    </row>
    <row r="225" spans="1:9" ht="15.75" thickBot="1" x14ac:dyDescent="0.3">
      <c r="A225" s="60"/>
      <c r="B225" s="60"/>
      <c r="C225" s="28" t="s">
        <v>14</v>
      </c>
      <c r="D225" s="9" t="s">
        <v>13</v>
      </c>
      <c r="E225" s="27" t="s">
        <v>13</v>
      </c>
      <c r="F225" s="26">
        <v>28428120</v>
      </c>
      <c r="G225" s="26">
        <v>15602327.669999998</v>
      </c>
      <c r="H225" s="8">
        <v>0</v>
      </c>
      <c r="I225" s="63"/>
    </row>
    <row r="226" spans="1:9" ht="15.75" thickBot="1" x14ac:dyDescent="0.3">
      <c r="A226" s="60"/>
      <c r="B226" s="60"/>
      <c r="C226" s="28" t="s">
        <v>12</v>
      </c>
      <c r="D226" s="9" t="s">
        <v>11</v>
      </c>
      <c r="E226" s="27" t="s">
        <v>11</v>
      </c>
      <c r="F226" s="26">
        <v>1214597</v>
      </c>
      <c r="G226" s="26">
        <v>318572.90000000002</v>
      </c>
      <c r="H226" s="8">
        <v>0</v>
      </c>
      <c r="I226" s="63"/>
    </row>
    <row r="227" spans="1:9" ht="15.75" thickBot="1" x14ac:dyDescent="0.3">
      <c r="A227" s="60"/>
      <c r="B227" s="60"/>
      <c r="C227" s="28" t="s">
        <v>10</v>
      </c>
      <c r="D227" s="9" t="s">
        <v>9</v>
      </c>
      <c r="E227" s="27" t="s">
        <v>9</v>
      </c>
      <c r="F227" s="26">
        <v>29639308</v>
      </c>
      <c r="G227" s="26">
        <v>13025314.68</v>
      </c>
      <c r="H227" s="8">
        <v>0</v>
      </c>
      <c r="I227" s="63"/>
    </row>
    <row r="228" spans="1:9" ht="15.75" thickBot="1" x14ac:dyDescent="0.3">
      <c r="A228" s="60"/>
      <c r="B228" s="60"/>
      <c r="C228" s="28" t="s">
        <v>8</v>
      </c>
      <c r="D228" s="9" t="s">
        <v>7</v>
      </c>
      <c r="E228" s="27" t="s">
        <v>7</v>
      </c>
      <c r="F228" s="26">
        <v>0</v>
      </c>
      <c r="G228" s="26">
        <v>0</v>
      </c>
      <c r="H228" s="8">
        <v>0</v>
      </c>
      <c r="I228" s="63"/>
    </row>
    <row r="229" spans="1:9" ht="15.75" thickBot="1" x14ac:dyDescent="0.3">
      <c r="A229" s="60"/>
      <c r="B229" s="60"/>
      <c r="C229" s="28" t="s">
        <v>6</v>
      </c>
      <c r="D229" s="9" t="s">
        <v>5</v>
      </c>
      <c r="E229" s="27" t="s">
        <v>5</v>
      </c>
      <c r="F229" s="26">
        <v>0</v>
      </c>
      <c r="G229" s="26">
        <v>0</v>
      </c>
      <c r="H229" s="8">
        <v>0</v>
      </c>
      <c r="I229" s="63"/>
    </row>
    <row r="230" spans="1:9" ht="15.75" thickBot="1" x14ac:dyDescent="0.3">
      <c r="A230" s="60"/>
      <c r="B230" s="60"/>
      <c r="C230" s="65" t="s">
        <v>20</v>
      </c>
      <c r="D230" s="66"/>
      <c r="E230" s="67"/>
      <c r="F230" s="7">
        <f>SUM(F225:F229)</f>
        <v>59282025</v>
      </c>
      <c r="G230" s="7">
        <f>SUM(G225:G229)</f>
        <v>28946215.25</v>
      </c>
      <c r="H230" s="31">
        <f>SUM(H225:H229)</f>
        <v>0</v>
      </c>
      <c r="I230" s="63"/>
    </row>
    <row r="231" spans="1:9" ht="15.75" thickBot="1" x14ac:dyDescent="0.3">
      <c r="A231" s="60"/>
      <c r="B231" s="60"/>
      <c r="C231" s="28" t="s">
        <v>14</v>
      </c>
      <c r="D231" s="9" t="s">
        <v>13</v>
      </c>
      <c r="E231" s="27" t="s">
        <v>13</v>
      </c>
      <c r="F231" s="26">
        <v>9000</v>
      </c>
      <c r="G231" s="26">
        <v>4000</v>
      </c>
      <c r="H231" s="8">
        <v>0</v>
      </c>
      <c r="I231" s="63"/>
    </row>
    <row r="232" spans="1:9" ht="15.75" thickBot="1" x14ac:dyDescent="0.3">
      <c r="A232" s="60"/>
      <c r="B232" s="60"/>
      <c r="C232" s="28" t="s">
        <v>12</v>
      </c>
      <c r="D232" s="9" t="s">
        <v>11</v>
      </c>
      <c r="E232" s="27" t="s">
        <v>11</v>
      </c>
      <c r="F232" s="26">
        <v>30000</v>
      </c>
      <c r="G232" s="26">
        <v>0</v>
      </c>
      <c r="H232" s="8">
        <v>0</v>
      </c>
      <c r="I232" s="63"/>
    </row>
    <row r="233" spans="1:9" ht="15.75" thickBot="1" x14ac:dyDescent="0.3">
      <c r="A233" s="60"/>
      <c r="B233" s="60"/>
      <c r="C233" s="28" t="s">
        <v>10</v>
      </c>
      <c r="D233" s="9" t="s">
        <v>9</v>
      </c>
      <c r="E233" s="27" t="s">
        <v>9</v>
      </c>
      <c r="F233" s="26">
        <v>5003300</v>
      </c>
      <c r="G233" s="26">
        <v>243600</v>
      </c>
      <c r="H233" s="8">
        <v>0</v>
      </c>
      <c r="I233" s="63"/>
    </row>
    <row r="234" spans="1:9" ht="15.75" thickBot="1" x14ac:dyDescent="0.3">
      <c r="A234" s="60"/>
      <c r="B234" s="60"/>
      <c r="C234" s="28" t="s">
        <v>8</v>
      </c>
      <c r="D234" s="9" t="s">
        <v>7</v>
      </c>
      <c r="E234" s="27" t="s">
        <v>7</v>
      </c>
      <c r="F234" s="26">
        <v>0</v>
      </c>
      <c r="G234" s="26">
        <v>0</v>
      </c>
      <c r="H234" s="8">
        <v>0</v>
      </c>
      <c r="I234" s="63"/>
    </row>
    <row r="235" spans="1:9" ht="15.75" thickBot="1" x14ac:dyDescent="0.3">
      <c r="A235" s="60"/>
      <c r="B235" s="60"/>
      <c r="C235" s="28" t="s">
        <v>6</v>
      </c>
      <c r="D235" s="9" t="s">
        <v>5</v>
      </c>
      <c r="E235" s="27" t="s">
        <v>5</v>
      </c>
      <c r="F235" s="26">
        <v>0</v>
      </c>
      <c r="G235" s="26">
        <v>0</v>
      </c>
      <c r="H235" s="8">
        <v>0</v>
      </c>
      <c r="I235" s="63"/>
    </row>
    <row r="236" spans="1:9" ht="15.75" thickBot="1" x14ac:dyDescent="0.3">
      <c r="A236" s="60"/>
      <c r="B236" s="60"/>
      <c r="C236" s="65" t="s">
        <v>19</v>
      </c>
      <c r="D236" s="66"/>
      <c r="E236" s="67"/>
      <c r="F236" s="7">
        <f>SUM(F231:F235)</f>
        <v>5042300</v>
      </c>
      <c r="G236" s="7">
        <f>SUM(G231:G235)</f>
        <v>247600</v>
      </c>
      <c r="H236" s="31">
        <f>SUM(H231:H235)</f>
        <v>0</v>
      </c>
      <c r="I236" s="63"/>
    </row>
    <row r="237" spans="1:9" ht="15.75" thickBot="1" x14ac:dyDescent="0.3">
      <c r="A237" s="60"/>
      <c r="B237" s="60"/>
      <c r="C237" s="28" t="s">
        <v>14</v>
      </c>
      <c r="D237" s="9" t="s">
        <v>13</v>
      </c>
      <c r="E237" s="27" t="s">
        <v>13</v>
      </c>
      <c r="F237" s="26">
        <v>0</v>
      </c>
      <c r="G237" s="26">
        <v>0</v>
      </c>
      <c r="H237" s="8">
        <v>0</v>
      </c>
      <c r="I237" s="63"/>
    </row>
    <row r="238" spans="1:9" ht="15.75" thickBot="1" x14ac:dyDescent="0.3">
      <c r="A238" s="60"/>
      <c r="B238" s="60"/>
      <c r="C238" s="28" t="s">
        <v>12</v>
      </c>
      <c r="D238" s="9" t="s">
        <v>11</v>
      </c>
      <c r="E238" s="27" t="s">
        <v>11</v>
      </c>
      <c r="F238" s="26">
        <v>37499</v>
      </c>
      <c r="G238" s="26">
        <v>0</v>
      </c>
      <c r="H238" s="8">
        <v>0</v>
      </c>
      <c r="I238" s="63"/>
    </row>
    <row r="239" spans="1:9" ht="15.75" thickBot="1" x14ac:dyDescent="0.3">
      <c r="A239" s="60"/>
      <c r="B239" s="60"/>
      <c r="C239" s="28" t="s">
        <v>10</v>
      </c>
      <c r="D239" s="9" t="s">
        <v>9</v>
      </c>
      <c r="E239" s="27" t="s">
        <v>9</v>
      </c>
      <c r="F239" s="26">
        <v>4096250</v>
      </c>
      <c r="G239" s="26">
        <v>2701</v>
      </c>
      <c r="H239" s="8">
        <v>0</v>
      </c>
      <c r="I239" s="63"/>
    </row>
    <row r="240" spans="1:9" ht="15.75" thickBot="1" x14ac:dyDescent="0.3">
      <c r="A240" s="60"/>
      <c r="B240" s="60"/>
      <c r="C240" s="28" t="s">
        <v>8</v>
      </c>
      <c r="D240" s="9" t="s">
        <v>7</v>
      </c>
      <c r="E240" s="27" t="s">
        <v>7</v>
      </c>
      <c r="F240" s="26">
        <v>0</v>
      </c>
      <c r="G240" s="26">
        <v>0</v>
      </c>
      <c r="H240" s="8">
        <v>0</v>
      </c>
      <c r="I240" s="63"/>
    </row>
    <row r="241" spans="1:9" ht="15.75" thickBot="1" x14ac:dyDescent="0.3">
      <c r="A241" s="60"/>
      <c r="B241" s="60"/>
      <c r="C241" s="28" t="s">
        <v>6</v>
      </c>
      <c r="D241" s="9" t="s">
        <v>5</v>
      </c>
      <c r="E241" s="27" t="s">
        <v>5</v>
      </c>
      <c r="F241" s="26">
        <v>0</v>
      </c>
      <c r="G241" s="26">
        <v>0</v>
      </c>
      <c r="H241" s="8">
        <v>0</v>
      </c>
      <c r="I241" s="63"/>
    </row>
    <row r="242" spans="1:9" ht="15.75" thickBot="1" x14ac:dyDescent="0.3">
      <c r="A242" s="60"/>
      <c r="B242" s="60"/>
      <c r="C242" s="65" t="s">
        <v>17</v>
      </c>
      <c r="D242" s="66"/>
      <c r="E242" s="67"/>
      <c r="F242" s="7">
        <f>SUM(F237:F241)</f>
        <v>4133749</v>
      </c>
      <c r="G242" s="7">
        <f>SUM(G237:G241)</f>
        <v>2701</v>
      </c>
      <c r="H242" s="31">
        <f>SUM(H237:H241)</f>
        <v>0</v>
      </c>
      <c r="I242" s="63"/>
    </row>
    <row r="243" spans="1:9" ht="15.75" thickBot="1" x14ac:dyDescent="0.3">
      <c r="A243" s="60"/>
      <c r="B243" s="60"/>
      <c r="C243" s="28" t="s">
        <v>14</v>
      </c>
      <c r="D243" s="9" t="s">
        <v>13</v>
      </c>
      <c r="E243" s="27" t="s">
        <v>13</v>
      </c>
      <c r="F243" s="26">
        <v>9000</v>
      </c>
      <c r="G243" s="26">
        <v>1998</v>
      </c>
      <c r="H243" s="8">
        <v>0</v>
      </c>
      <c r="I243" s="63"/>
    </row>
    <row r="244" spans="1:9" ht="15.75" thickBot="1" x14ac:dyDescent="0.3">
      <c r="A244" s="60"/>
      <c r="B244" s="60"/>
      <c r="C244" s="28" t="s">
        <v>12</v>
      </c>
      <c r="D244" s="9" t="s">
        <v>11</v>
      </c>
      <c r="E244" s="27" t="s">
        <v>11</v>
      </c>
      <c r="F244" s="26">
        <v>145826.04</v>
      </c>
      <c r="G244" s="26">
        <v>87279.039999999994</v>
      </c>
      <c r="H244" s="8">
        <v>0</v>
      </c>
      <c r="I244" s="63"/>
    </row>
    <row r="245" spans="1:9" ht="15.75" thickBot="1" x14ac:dyDescent="0.3">
      <c r="A245" s="60"/>
      <c r="B245" s="60"/>
      <c r="C245" s="28" t="s">
        <v>10</v>
      </c>
      <c r="D245" s="9" t="s">
        <v>9</v>
      </c>
      <c r="E245" s="27" t="s">
        <v>9</v>
      </c>
      <c r="F245" s="26">
        <v>28308163</v>
      </c>
      <c r="G245" s="26">
        <v>6969620.5899999999</v>
      </c>
      <c r="H245" s="8">
        <v>0</v>
      </c>
      <c r="I245" s="63"/>
    </row>
    <row r="246" spans="1:9" ht="15.75" thickBot="1" x14ac:dyDescent="0.3">
      <c r="A246" s="60"/>
      <c r="B246" s="60"/>
      <c r="C246" s="28" t="s">
        <v>8</v>
      </c>
      <c r="D246" s="9" t="s">
        <v>7</v>
      </c>
      <c r="E246" s="27" t="s">
        <v>7</v>
      </c>
      <c r="F246" s="26">
        <v>1309048.71</v>
      </c>
      <c r="G246" s="26">
        <v>893419.11</v>
      </c>
      <c r="H246" s="8">
        <v>0</v>
      </c>
      <c r="I246" s="63"/>
    </row>
    <row r="247" spans="1:9" ht="15.75" thickBot="1" x14ac:dyDescent="0.3">
      <c r="A247" s="60"/>
      <c r="B247" s="60"/>
      <c r="C247" s="28" t="s">
        <v>6</v>
      </c>
      <c r="D247" s="9" t="s">
        <v>5</v>
      </c>
      <c r="E247" s="27" t="s">
        <v>5</v>
      </c>
      <c r="F247" s="26">
        <v>10000000</v>
      </c>
      <c r="G247" s="26">
        <v>1988779.28</v>
      </c>
      <c r="H247" s="8">
        <v>0</v>
      </c>
      <c r="I247" s="63"/>
    </row>
    <row r="248" spans="1:9" ht="15.75" thickBot="1" x14ac:dyDescent="0.3">
      <c r="A248" s="60"/>
      <c r="B248" s="60"/>
      <c r="C248" s="68" t="s">
        <v>16</v>
      </c>
      <c r="D248" s="66"/>
      <c r="E248" s="67"/>
      <c r="F248" s="7">
        <f>SUM(F243:F247)</f>
        <v>39772037.75</v>
      </c>
      <c r="G248" s="7">
        <f>SUM(G243:G247)</f>
        <v>9941096.0199999996</v>
      </c>
      <c r="H248" s="31">
        <f>SUM(H243:H247)</f>
        <v>0</v>
      </c>
      <c r="I248" s="63"/>
    </row>
    <row r="249" spans="1:9" ht="15.75" thickBot="1" x14ac:dyDescent="0.3">
      <c r="A249" s="60"/>
      <c r="B249" s="60"/>
      <c r="C249" s="28" t="s">
        <v>14</v>
      </c>
      <c r="D249" s="9" t="s">
        <v>13</v>
      </c>
      <c r="E249" s="27" t="s">
        <v>13</v>
      </c>
      <c r="F249" s="26">
        <v>0</v>
      </c>
      <c r="G249" s="26">
        <v>0</v>
      </c>
      <c r="H249" s="8">
        <v>0</v>
      </c>
      <c r="I249" s="63"/>
    </row>
    <row r="250" spans="1:9" ht="15.75" thickBot="1" x14ac:dyDescent="0.3">
      <c r="A250" s="60"/>
      <c r="B250" s="60"/>
      <c r="C250" s="28" t="s">
        <v>12</v>
      </c>
      <c r="D250" s="9" t="s">
        <v>11</v>
      </c>
      <c r="E250" s="27" t="s">
        <v>11</v>
      </c>
      <c r="F250" s="26">
        <v>0</v>
      </c>
      <c r="G250" s="26">
        <v>0</v>
      </c>
      <c r="H250" s="8">
        <v>0</v>
      </c>
      <c r="I250" s="63"/>
    </row>
    <row r="251" spans="1:9" ht="15.75" thickBot="1" x14ac:dyDescent="0.3">
      <c r="A251" s="60"/>
      <c r="B251" s="60"/>
      <c r="C251" s="28" t="s">
        <v>10</v>
      </c>
      <c r="D251" s="9" t="s">
        <v>9</v>
      </c>
      <c r="E251" s="27" t="s">
        <v>9</v>
      </c>
      <c r="F251" s="26">
        <v>90709459.25</v>
      </c>
      <c r="G251" s="26">
        <v>70994232.109999999</v>
      </c>
      <c r="H251" s="8">
        <v>0</v>
      </c>
      <c r="I251" s="63"/>
    </row>
    <row r="252" spans="1:9" ht="15.75" thickBot="1" x14ac:dyDescent="0.3">
      <c r="A252" s="60"/>
      <c r="B252" s="60"/>
      <c r="C252" s="28" t="s">
        <v>8</v>
      </c>
      <c r="D252" s="9" t="s">
        <v>7</v>
      </c>
      <c r="E252" s="27" t="s">
        <v>7</v>
      </c>
      <c r="F252" s="26">
        <v>0</v>
      </c>
      <c r="G252" s="26">
        <v>0</v>
      </c>
      <c r="H252" s="8">
        <v>0</v>
      </c>
      <c r="I252" s="63"/>
    </row>
    <row r="253" spans="1:9" ht="15.75" thickBot="1" x14ac:dyDescent="0.3">
      <c r="A253" s="60"/>
      <c r="B253" s="60"/>
      <c r="C253" s="28" t="s">
        <v>6</v>
      </c>
      <c r="D253" s="9" t="s">
        <v>5</v>
      </c>
      <c r="E253" s="27" t="s">
        <v>5</v>
      </c>
      <c r="F253" s="26">
        <v>0</v>
      </c>
      <c r="G253" s="26">
        <v>0</v>
      </c>
      <c r="H253" s="8">
        <v>0</v>
      </c>
      <c r="I253" s="63"/>
    </row>
    <row r="254" spans="1:9" ht="15.75" thickBot="1" x14ac:dyDescent="0.3">
      <c r="A254" s="60"/>
      <c r="B254" s="60"/>
      <c r="C254" s="65" t="s">
        <v>15</v>
      </c>
      <c r="D254" s="66"/>
      <c r="E254" s="67"/>
      <c r="F254" s="7">
        <f>SUM(F249:F253)</f>
        <v>90709459.25</v>
      </c>
      <c r="G254" s="7">
        <f>SUM(G249:G253)</f>
        <v>70994232.109999999</v>
      </c>
      <c r="H254" s="31">
        <f>SUM(H249:H253)</f>
        <v>0</v>
      </c>
      <c r="I254" s="63"/>
    </row>
    <row r="255" spans="1:9" ht="15.75" thickBot="1" x14ac:dyDescent="0.3">
      <c r="A255" s="60"/>
      <c r="B255" s="60"/>
      <c r="C255" s="28" t="s">
        <v>14</v>
      </c>
      <c r="D255" s="9" t="s">
        <v>13</v>
      </c>
      <c r="E255" s="27" t="s">
        <v>13</v>
      </c>
      <c r="F255" s="26">
        <v>9000</v>
      </c>
      <c r="G255" s="26">
        <v>0</v>
      </c>
      <c r="H255" s="8">
        <v>0</v>
      </c>
      <c r="I255" s="63"/>
    </row>
    <row r="256" spans="1:9" ht="15.75" thickBot="1" x14ac:dyDescent="0.3">
      <c r="A256" s="60"/>
      <c r="B256" s="60"/>
      <c r="C256" s="28" t="s">
        <v>12</v>
      </c>
      <c r="D256" s="9" t="s">
        <v>11</v>
      </c>
      <c r="E256" s="27" t="s">
        <v>11</v>
      </c>
      <c r="F256" s="26">
        <v>17929</v>
      </c>
      <c r="G256" s="26">
        <v>143</v>
      </c>
      <c r="H256" s="8">
        <v>0</v>
      </c>
      <c r="I256" s="63"/>
    </row>
    <row r="257" spans="1:9" ht="15.75" thickBot="1" x14ac:dyDescent="0.3">
      <c r="A257" s="60"/>
      <c r="B257" s="60"/>
      <c r="C257" s="28" t="s">
        <v>10</v>
      </c>
      <c r="D257" s="9" t="s">
        <v>9</v>
      </c>
      <c r="E257" s="27" t="s">
        <v>9</v>
      </c>
      <c r="F257" s="26">
        <v>33028008</v>
      </c>
      <c r="G257" s="26">
        <v>20490611.849999998</v>
      </c>
      <c r="H257" s="8">
        <v>0</v>
      </c>
      <c r="I257" s="63"/>
    </row>
    <row r="258" spans="1:9" ht="15.75" thickBot="1" x14ac:dyDescent="0.3">
      <c r="A258" s="60"/>
      <c r="B258" s="60"/>
      <c r="C258" s="28" t="s">
        <v>8</v>
      </c>
      <c r="D258" s="9" t="s">
        <v>7</v>
      </c>
      <c r="E258" s="27" t="s">
        <v>7</v>
      </c>
      <c r="F258" s="26">
        <v>0</v>
      </c>
      <c r="G258" s="26">
        <v>0</v>
      </c>
      <c r="H258" s="8">
        <v>0</v>
      </c>
      <c r="I258" s="63"/>
    </row>
    <row r="259" spans="1:9" ht="15.75" thickBot="1" x14ac:dyDescent="0.3">
      <c r="A259" s="60"/>
      <c r="B259" s="60"/>
      <c r="C259" s="28" t="s">
        <v>6</v>
      </c>
      <c r="D259" s="9" t="s">
        <v>5</v>
      </c>
      <c r="E259" s="27" t="s">
        <v>5</v>
      </c>
      <c r="F259" s="26">
        <v>0</v>
      </c>
      <c r="G259" s="26">
        <v>0</v>
      </c>
      <c r="H259" s="8">
        <v>0</v>
      </c>
      <c r="I259" s="63"/>
    </row>
    <row r="260" spans="1:9" ht="15.75" thickBot="1" x14ac:dyDescent="0.3">
      <c r="A260" s="60"/>
      <c r="B260" s="60"/>
      <c r="C260" s="65" t="s">
        <v>4</v>
      </c>
      <c r="D260" s="66"/>
      <c r="E260" s="67"/>
      <c r="F260" s="7">
        <f>SUM(F255:F259)</f>
        <v>33054937</v>
      </c>
      <c r="G260" s="7">
        <f>SUM(G255:G259)</f>
        <v>20490754.849999998</v>
      </c>
      <c r="H260" s="31">
        <f>SUM(H255:H259)</f>
        <v>0</v>
      </c>
      <c r="I260" s="63"/>
    </row>
    <row r="261" spans="1:9" ht="15.75" thickBot="1" x14ac:dyDescent="0.3">
      <c r="A261" s="61"/>
      <c r="B261" s="61"/>
      <c r="C261" s="69" t="s">
        <v>27</v>
      </c>
      <c r="D261" s="70"/>
      <c r="E261" s="71"/>
      <c r="F261" s="6">
        <f>F218+F224+F230+F236+F242+F248+F254+F260</f>
        <v>232158308</v>
      </c>
      <c r="G261" s="6">
        <f>G218+G224+G230+G236+G242+G248+G254+G260</f>
        <v>130626786.03</v>
      </c>
      <c r="H261" s="6">
        <f>H218+H224+H230+H236+H242+H248+H254+H260</f>
        <v>0</v>
      </c>
      <c r="I261" s="64"/>
    </row>
    <row r="262" spans="1:9" ht="46.5" thickBot="1" x14ac:dyDescent="0.3">
      <c r="A262" s="45"/>
      <c r="B262" s="42"/>
      <c r="C262" s="44"/>
      <c r="D262" s="44"/>
      <c r="E262" s="44"/>
      <c r="F262" s="44"/>
      <c r="G262" s="43"/>
      <c r="H262" s="43"/>
      <c r="I262" s="52"/>
    </row>
    <row r="263" spans="1:9" ht="15.75" customHeight="1" thickBot="1" x14ac:dyDescent="0.3">
      <c r="A263" s="59">
        <v>2017</v>
      </c>
      <c r="B263" s="59" t="s">
        <v>30</v>
      </c>
      <c r="C263" s="28" t="s">
        <v>14</v>
      </c>
      <c r="D263" s="9" t="s">
        <v>13</v>
      </c>
      <c r="E263" s="27" t="s">
        <v>13</v>
      </c>
      <c r="F263" s="26">
        <v>0</v>
      </c>
      <c r="G263" s="26">
        <v>0</v>
      </c>
      <c r="H263" s="8">
        <v>0</v>
      </c>
      <c r="I263" s="62" t="s">
        <v>29</v>
      </c>
    </row>
    <row r="264" spans="1:9" ht="15.75" thickBot="1" x14ac:dyDescent="0.3">
      <c r="A264" s="60"/>
      <c r="B264" s="60"/>
      <c r="C264" s="28" t="s">
        <v>12</v>
      </c>
      <c r="D264" s="9" t="s">
        <v>11</v>
      </c>
      <c r="E264" s="27" t="s">
        <v>11</v>
      </c>
      <c r="F264" s="26">
        <v>0</v>
      </c>
      <c r="G264" s="26">
        <v>0</v>
      </c>
      <c r="H264" s="8">
        <v>0</v>
      </c>
      <c r="I264" s="63"/>
    </row>
    <row r="265" spans="1:9" ht="15.75" thickBot="1" x14ac:dyDescent="0.3">
      <c r="A265" s="60"/>
      <c r="B265" s="60"/>
      <c r="C265" s="28" t="s">
        <v>10</v>
      </c>
      <c r="D265" s="9" t="s">
        <v>9</v>
      </c>
      <c r="E265" s="27" t="s">
        <v>9</v>
      </c>
      <c r="F265" s="26">
        <v>75000</v>
      </c>
      <c r="G265" s="26">
        <v>0</v>
      </c>
      <c r="H265" s="8">
        <v>0</v>
      </c>
      <c r="I265" s="63"/>
    </row>
    <row r="266" spans="1:9" ht="15.75" thickBot="1" x14ac:dyDescent="0.3">
      <c r="A266" s="60"/>
      <c r="B266" s="60"/>
      <c r="C266" s="28" t="s">
        <v>8</v>
      </c>
      <c r="D266" s="9" t="s">
        <v>7</v>
      </c>
      <c r="E266" s="27" t="s">
        <v>7</v>
      </c>
      <c r="F266" s="26">
        <v>0</v>
      </c>
      <c r="G266" s="26">
        <v>0</v>
      </c>
      <c r="H266" s="8">
        <v>0</v>
      </c>
      <c r="I266" s="63"/>
    </row>
    <row r="267" spans="1:9" ht="15.75" thickBot="1" x14ac:dyDescent="0.3">
      <c r="A267" s="60"/>
      <c r="B267" s="60"/>
      <c r="C267" s="28" t="s">
        <v>6</v>
      </c>
      <c r="D267" s="9" t="s">
        <v>5</v>
      </c>
      <c r="E267" s="27" t="s">
        <v>5</v>
      </c>
      <c r="F267" s="26">
        <v>0</v>
      </c>
      <c r="G267" s="26">
        <v>0</v>
      </c>
      <c r="H267" s="8">
        <v>0</v>
      </c>
      <c r="I267" s="63"/>
    </row>
    <row r="268" spans="1:9" ht="15.75" thickBot="1" x14ac:dyDescent="0.3">
      <c r="A268" s="60"/>
      <c r="B268" s="60"/>
      <c r="C268" s="65" t="s">
        <v>22</v>
      </c>
      <c r="D268" s="66"/>
      <c r="E268" s="67"/>
      <c r="F268" s="7">
        <f>SUM(F263:F267)</f>
        <v>75000</v>
      </c>
      <c r="G268" s="7">
        <f>SUM(G263:G267)</f>
        <v>0</v>
      </c>
      <c r="H268" s="31">
        <v>0</v>
      </c>
      <c r="I268" s="63"/>
    </row>
    <row r="269" spans="1:9" ht="15.75" thickBot="1" x14ac:dyDescent="0.3">
      <c r="A269" s="60"/>
      <c r="B269" s="60"/>
      <c r="C269" s="28" t="s">
        <v>14</v>
      </c>
      <c r="D269" s="9" t="s">
        <v>13</v>
      </c>
      <c r="E269" s="27" t="s">
        <v>13</v>
      </c>
      <c r="F269" s="26">
        <v>0</v>
      </c>
      <c r="G269" s="26">
        <v>0</v>
      </c>
      <c r="H269" s="8">
        <v>0</v>
      </c>
      <c r="I269" s="63"/>
    </row>
    <row r="270" spans="1:9" ht="15.75" thickBot="1" x14ac:dyDescent="0.3">
      <c r="A270" s="60"/>
      <c r="B270" s="60"/>
      <c r="C270" s="28" t="s">
        <v>12</v>
      </c>
      <c r="D270" s="9" t="s">
        <v>11</v>
      </c>
      <c r="E270" s="27" t="s">
        <v>11</v>
      </c>
      <c r="F270" s="26">
        <v>17600</v>
      </c>
      <c r="G270" s="26">
        <v>150</v>
      </c>
      <c r="H270" s="8">
        <v>0</v>
      </c>
      <c r="I270" s="63"/>
    </row>
    <row r="271" spans="1:9" ht="15.75" thickBot="1" x14ac:dyDescent="0.3">
      <c r="A271" s="60"/>
      <c r="B271" s="60"/>
      <c r="C271" s="28" t="s">
        <v>10</v>
      </c>
      <c r="D271" s="9" t="s">
        <v>9</v>
      </c>
      <c r="E271" s="27" t="s">
        <v>9</v>
      </c>
      <c r="F271" s="26">
        <v>50000</v>
      </c>
      <c r="G271" s="26">
        <v>0</v>
      </c>
      <c r="H271" s="8">
        <v>0</v>
      </c>
      <c r="I271" s="63"/>
    </row>
    <row r="272" spans="1:9" ht="15.75" thickBot="1" x14ac:dyDescent="0.3">
      <c r="A272" s="60"/>
      <c r="B272" s="60"/>
      <c r="C272" s="28" t="s">
        <v>8</v>
      </c>
      <c r="D272" s="9" t="s">
        <v>7</v>
      </c>
      <c r="E272" s="27" t="s">
        <v>7</v>
      </c>
      <c r="F272" s="26">
        <v>0</v>
      </c>
      <c r="G272" s="26">
        <v>0</v>
      </c>
      <c r="H272" s="8">
        <v>0</v>
      </c>
      <c r="I272" s="63"/>
    </row>
    <row r="273" spans="1:9" ht="15.75" thickBot="1" x14ac:dyDescent="0.3">
      <c r="A273" s="60"/>
      <c r="B273" s="60"/>
      <c r="C273" s="28" t="s">
        <v>6</v>
      </c>
      <c r="D273" s="9" t="s">
        <v>5</v>
      </c>
      <c r="E273" s="27" t="s">
        <v>5</v>
      </c>
      <c r="F273" s="26">
        <v>0</v>
      </c>
      <c r="G273" s="26">
        <v>0</v>
      </c>
      <c r="H273" s="8">
        <v>0</v>
      </c>
      <c r="I273" s="63"/>
    </row>
    <row r="274" spans="1:9" ht="15.75" thickBot="1" x14ac:dyDescent="0.3">
      <c r="A274" s="60"/>
      <c r="B274" s="60"/>
      <c r="C274" s="65" t="s">
        <v>21</v>
      </c>
      <c r="D274" s="66"/>
      <c r="E274" s="67"/>
      <c r="F274" s="7">
        <f>SUM(F269:F273)</f>
        <v>67600</v>
      </c>
      <c r="G274" s="7">
        <f>SUM(G269:G273)</f>
        <v>150</v>
      </c>
      <c r="H274" s="31">
        <f>SUM(H269:H273)</f>
        <v>0</v>
      </c>
      <c r="I274" s="63"/>
    </row>
    <row r="275" spans="1:9" ht="15.75" thickBot="1" x14ac:dyDescent="0.3">
      <c r="A275" s="60"/>
      <c r="B275" s="60"/>
      <c r="C275" s="28" t="s">
        <v>14</v>
      </c>
      <c r="D275" s="9" t="s">
        <v>13</v>
      </c>
      <c r="E275" s="27" t="s">
        <v>13</v>
      </c>
      <c r="F275" s="26">
        <v>16247090</v>
      </c>
      <c r="G275" s="26">
        <v>10076280.92</v>
      </c>
      <c r="H275" s="8">
        <v>0</v>
      </c>
      <c r="I275" s="63"/>
    </row>
    <row r="276" spans="1:9" ht="15.75" thickBot="1" x14ac:dyDescent="0.3">
      <c r="A276" s="60"/>
      <c r="B276" s="60"/>
      <c r="C276" s="28" t="s">
        <v>12</v>
      </c>
      <c r="D276" s="9" t="s">
        <v>11</v>
      </c>
      <c r="E276" s="27" t="s">
        <v>11</v>
      </c>
      <c r="F276" s="26">
        <v>765902</v>
      </c>
      <c r="G276" s="26">
        <v>231450.58</v>
      </c>
      <c r="H276" s="8">
        <v>0</v>
      </c>
      <c r="I276" s="63"/>
    </row>
    <row r="277" spans="1:9" ht="15.75" thickBot="1" x14ac:dyDescent="0.3">
      <c r="A277" s="60"/>
      <c r="B277" s="60"/>
      <c r="C277" s="28" t="s">
        <v>10</v>
      </c>
      <c r="D277" s="9" t="s">
        <v>9</v>
      </c>
      <c r="E277" s="27" t="s">
        <v>9</v>
      </c>
      <c r="F277" s="26">
        <v>12643989</v>
      </c>
      <c r="G277" s="26">
        <v>8710172.2300000004</v>
      </c>
      <c r="H277" s="8">
        <v>0</v>
      </c>
      <c r="I277" s="63"/>
    </row>
    <row r="278" spans="1:9" ht="15.75" thickBot="1" x14ac:dyDescent="0.3">
      <c r="A278" s="60"/>
      <c r="B278" s="60"/>
      <c r="C278" s="28" t="s">
        <v>8</v>
      </c>
      <c r="D278" s="9" t="s">
        <v>7</v>
      </c>
      <c r="E278" s="27" t="s">
        <v>7</v>
      </c>
      <c r="F278" s="26">
        <v>0</v>
      </c>
      <c r="G278" s="26">
        <v>0</v>
      </c>
      <c r="H278" s="8">
        <v>0</v>
      </c>
      <c r="I278" s="63"/>
    </row>
    <row r="279" spans="1:9" ht="15.75" thickBot="1" x14ac:dyDescent="0.3">
      <c r="A279" s="60"/>
      <c r="B279" s="60"/>
      <c r="C279" s="28" t="s">
        <v>6</v>
      </c>
      <c r="D279" s="9" t="s">
        <v>5</v>
      </c>
      <c r="E279" s="27" t="s">
        <v>5</v>
      </c>
      <c r="F279" s="26">
        <v>0</v>
      </c>
      <c r="G279" s="26">
        <v>0</v>
      </c>
      <c r="H279" s="8">
        <v>0</v>
      </c>
      <c r="I279" s="63"/>
    </row>
    <row r="280" spans="1:9" ht="15.75" thickBot="1" x14ac:dyDescent="0.3">
      <c r="A280" s="60"/>
      <c r="B280" s="60"/>
      <c r="C280" s="65" t="s">
        <v>20</v>
      </c>
      <c r="D280" s="66"/>
      <c r="E280" s="67"/>
      <c r="F280" s="7">
        <f>SUM(F275:F279)</f>
        <v>29656981</v>
      </c>
      <c r="G280" s="7">
        <f>SUM(G275:G279)</f>
        <v>19017903.73</v>
      </c>
      <c r="H280" s="31">
        <f>SUM(H275:H279)</f>
        <v>0</v>
      </c>
      <c r="I280" s="63"/>
    </row>
    <row r="281" spans="1:9" ht="15.75" thickBot="1" x14ac:dyDescent="0.3">
      <c r="A281" s="60"/>
      <c r="B281" s="60"/>
      <c r="C281" s="28" t="s">
        <v>14</v>
      </c>
      <c r="D281" s="9" t="s">
        <v>13</v>
      </c>
      <c r="E281" s="27" t="s">
        <v>13</v>
      </c>
      <c r="F281" s="26">
        <v>6000</v>
      </c>
      <c r="G281" s="26">
        <v>3333</v>
      </c>
      <c r="H281" s="8">
        <v>0</v>
      </c>
      <c r="I281" s="63"/>
    </row>
    <row r="282" spans="1:9" ht="15.75" thickBot="1" x14ac:dyDescent="0.3">
      <c r="A282" s="60"/>
      <c r="B282" s="60"/>
      <c r="C282" s="28" t="s">
        <v>12</v>
      </c>
      <c r="D282" s="9" t="s">
        <v>11</v>
      </c>
      <c r="E282" s="27" t="s">
        <v>11</v>
      </c>
      <c r="F282" s="26">
        <v>21000</v>
      </c>
      <c r="G282" s="26">
        <v>0</v>
      </c>
      <c r="H282" s="8">
        <v>0</v>
      </c>
      <c r="I282" s="63"/>
    </row>
    <row r="283" spans="1:9" ht="15.75" thickBot="1" x14ac:dyDescent="0.3">
      <c r="A283" s="60"/>
      <c r="B283" s="60"/>
      <c r="C283" s="28" t="s">
        <v>10</v>
      </c>
      <c r="D283" s="9" t="s">
        <v>9</v>
      </c>
      <c r="E283" s="27" t="s">
        <v>9</v>
      </c>
      <c r="F283" s="26">
        <v>2300</v>
      </c>
      <c r="G283" s="26">
        <v>0</v>
      </c>
      <c r="H283" s="8">
        <v>0</v>
      </c>
      <c r="I283" s="63"/>
    </row>
    <row r="284" spans="1:9" ht="15.75" thickBot="1" x14ac:dyDescent="0.3">
      <c r="A284" s="60"/>
      <c r="B284" s="60"/>
      <c r="C284" s="28" t="s">
        <v>8</v>
      </c>
      <c r="D284" s="9" t="s">
        <v>7</v>
      </c>
      <c r="E284" s="27" t="s">
        <v>7</v>
      </c>
      <c r="F284" s="26">
        <v>0</v>
      </c>
      <c r="G284" s="26">
        <v>0</v>
      </c>
      <c r="H284" s="8">
        <v>0</v>
      </c>
      <c r="I284" s="63"/>
    </row>
    <row r="285" spans="1:9" ht="15.75" thickBot="1" x14ac:dyDescent="0.3">
      <c r="A285" s="60"/>
      <c r="B285" s="60"/>
      <c r="C285" s="28" t="s">
        <v>6</v>
      </c>
      <c r="D285" s="9" t="s">
        <v>5</v>
      </c>
      <c r="E285" s="27" t="s">
        <v>5</v>
      </c>
      <c r="F285" s="26">
        <v>0</v>
      </c>
      <c r="G285" s="26">
        <v>0</v>
      </c>
      <c r="H285" s="8">
        <v>0</v>
      </c>
      <c r="I285" s="63"/>
    </row>
    <row r="286" spans="1:9" ht="15.75" thickBot="1" x14ac:dyDescent="0.3">
      <c r="A286" s="60"/>
      <c r="B286" s="60"/>
      <c r="C286" s="65" t="s">
        <v>19</v>
      </c>
      <c r="D286" s="66"/>
      <c r="E286" s="67"/>
      <c r="F286" s="7">
        <f>SUM(F281:F285)</f>
        <v>29300</v>
      </c>
      <c r="G286" s="7">
        <f>SUM(G281:G285)</f>
        <v>3333</v>
      </c>
      <c r="H286" s="31">
        <f>SUM(H281:H285)</f>
        <v>0</v>
      </c>
      <c r="I286" s="63"/>
    </row>
    <row r="287" spans="1:9" ht="15.75" thickBot="1" x14ac:dyDescent="0.3">
      <c r="A287" s="60"/>
      <c r="B287" s="60"/>
      <c r="C287" s="28" t="s">
        <v>14</v>
      </c>
      <c r="D287" s="9" t="s">
        <v>13</v>
      </c>
      <c r="E287" s="27" t="s">
        <v>13</v>
      </c>
      <c r="F287" s="26">
        <v>0</v>
      </c>
      <c r="G287" s="26">
        <v>0</v>
      </c>
      <c r="H287" s="8">
        <v>0</v>
      </c>
      <c r="I287" s="63"/>
    </row>
    <row r="288" spans="1:9" ht="15.75" thickBot="1" x14ac:dyDescent="0.3">
      <c r="A288" s="60"/>
      <c r="B288" s="60"/>
      <c r="C288" s="28" t="s">
        <v>12</v>
      </c>
      <c r="D288" s="9" t="s">
        <v>11</v>
      </c>
      <c r="E288" s="27" t="s">
        <v>11</v>
      </c>
      <c r="F288" s="26">
        <v>24835</v>
      </c>
      <c r="G288" s="26">
        <v>0</v>
      </c>
      <c r="H288" s="8">
        <v>0</v>
      </c>
      <c r="I288" s="63"/>
    </row>
    <row r="289" spans="1:9" ht="15.75" thickBot="1" x14ac:dyDescent="0.3">
      <c r="A289" s="60"/>
      <c r="B289" s="60"/>
      <c r="C289" s="28" t="s">
        <v>10</v>
      </c>
      <c r="D289" s="9" t="s">
        <v>9</v>
      </c>
      <c r="E289" s="27" t="s">
        <v>9</v>
      </c>
      <c r="F289" s="26">
        <v>1533873.25</v>
      </c>
      <c r="G289" s="26">
        <v>2701</v>
      </c>
      <c r="H289" s="8">
        <v>0</v>
      </c>
      <c r="I289" s="63"/>
    </row>
    <row r="290" spans="1:9" ht="15.75" thickBot="1" x14ac:dyDescent="0.3">
      <c r="A290" s="60"/>
      <c r="B290" s="60"/>
      <c r="C290" s="28" t="s">
        <v>8</v>
      </c>
      <c r="D290" s="9" t="s">
        <v>7</v>
      </c>
      <c r="E290" s="27" t="s">
        <v>7</v>
      </c>
      <c r="F290" s="26">
        <v>0</v>
      </c>
      <c r="G290" s="26">
        <v>0</v>
      </c>
      <c r="H290" s="8">
        <v>0</v>
      </c>
      <c r="I290" s="63"/>
    </row>
    <row r="291" spans="1:9" ht="15.75" thickBot="1" x14ac:dyDescent="0.3">
      <c r="A291" s="60"/>
      <c r="B291" s="60"/>
      <c r="C291" s="28" t="s">
        <v>6</v>
      </c>
      <c r="D291" s="9" t="s">
        <v>5</v>
      </c>
      <c r="E291" s="27" t="s">
        <v>5</v>
      </c>
      <c r="F291" s="26">
        <v>0</v>
      </c>
      <c r="G291" s="26">
        <v>0</v>
      </c>
      <c r="H291" s="8">
        <v>0</v>
      </c>
      <c r="I291" s="63"/>
    </row>
    <row r="292" spans="1:9" ht="15.75" thickBot="1" x14ac:dyDescent="0.3">
      <c r="A292" s="60"/>
      <c r="B292" s="60"/>
      <c r="C292" s="65" t="s">
        <v>17</v>
      </c>
      <c r="D292" s="66"/>
      <c r="E292" s="67"/>
      <c r="F292" s="7">
        <f>SUM(F287:F291)</f>
        <v>1558708.25</v>
      </c>
      <c r="G292" s="7">
        <f>SUM(G287:G291)</f>
        <v>2701</v>
      </c>
      <c r="H292" s="31">
        <f>SUM(H287:H291)</f>
        <v>0</v>
      </c>
      <c r="I292" s="63"/>
    </row>
    <row r="293" spans="1:9" ht="15.75" thickBot="1" x14ac:dyDescent="0.3">
      <c r="A293" s="60"/>
      <c r="B293" s="60"/>
      <c r="C293" s="28" t="s">
        <v>14</v>
      </c>
      <c r="D293" s="9" t="s">
        <v>13</v>
      </c>
      <c r="E293" s="27" t="s">
        <v>13</v>
      </c>
      <c r="F293" s="26">
        <v>6000</v>
      </c>
      <c r="G293" s="26">
        <v>0</v>
      </c>
      <c r="H293" s="8">
        <v>0</v>
      </c>
      <c r="I293" s="63"/>
    </row>
    <row r="294" spans="1:9" ht="15.75" thickBot="1" x14ac:dyDescent="0.3">
      <c r="A294" s="60"/>
      <c r="B294" s="60"/>
      <c r="C294" s="28" t="s">
        <v>12</v>
      </c>
      <c r="D294" s="9" t="s">
        <v>11</v>
      </c>
      <c r="E294" s="27" t="s">
        <v>11</v>
      </c>
      <c r="F294" s="26">
        <v>126025.04</v>
      </c>
      <c r="G294" s="26">
        <v>87279.039999999994</v>
      </c>
      <c r="H294" s="8">
        <v>0</v>
      </c>
      <c r="I294" s="63"/>
    </row>
    <row r="295" spans="1:9" ht="15.75" thickBot="1" x14ac:dyDescent="0.3">
      <c r="A295" s="60"/>
      <c r="B295" s="60"/>
      <c r="C295" s="28" t="s">
        <v>10</v>
      </c>
      <c r="D295" s="9" t="s">
        <v>9</v>
      </c>
      <c r="E295" s="27" t="s">
        <v>9</v>
      </c>
      <c r="F295" s="26">
        <v>277914</v>
      </c>
      <c r="G295" s="26">
        <v>169160.57</v>
      </c>
      <c r="H295" s="8">
        <v>0</v>
      </c>
      <c r="I295" s="63"/>
    </row>
    <row r="296" spans="1:9" ht="15.75" thickBot="1" x14ac:dyDescent="0.3">
      <c r="A296" s="60"/>
      <c r="B296" s="60"/>
      <c r="C296" s="28" t="s">
        <v>8</v>
      </c>
      <c r="D296" s="9" t="s">
        <v>7</v>
      </c>
      <c r="E296" s="27" t="s">
        <v>7</v>
      </c>
      <c r="F296" s="26">
        <v>1309048.71</v>
      </c>
      <c r="G296" s="26">
        <v>563953.88</v>
      </c>
      <c r="H296" s="8">
        <v>0</v>
      </c>
      <c r="I296" s="63"/>
    </row>
    <row r="297" spans="1:9" ht="15.75" thickBot="1" x14ac:dyDescent="0.3">
      <c r="A297" s="60"/>
      <c r="B297" s="60"/>
      <c r="C297" s="28" t="s">
        <v>6</v>
      </c>
      <c r="D297" s="9" t="s">
        <v>5</v>
      </c>
      <c r="E297" s="27" t="s">
        <v>5</v>
      </c>
      <c r="F297" s="26">
        <v>0</v>
      </c>
      <c r="G297" s="26">
        <v>0</v>
      </c>
      <c r="H297" s="8">
        <v>0</v>
      </c>
      <c r="I297" s="63"/>
    </row>
    <row r="298" spans="1:9" ht="15.75" thickBot="1" x14ac:dyDescent="0.3">
      <c r="A298" s="60"/>
      <c r="B298" s="60"/>
      <c r="C298" s="68" t="s">
        <v>16</v>
      </c>
      <c r="D298" s="66"/>
      <c r="E298" s="67"/>
      <c r="F298" s="7">
        <f>SUM(F293:F297)</f>
        <v>1718987.75</v>
      </c>
      <c r="G298" s="7">
        <f>SUM(G293:G297)</f>
        <v>820393.49</v>
      </c>
      <c r="H298" s="31">
        <f>SUM(H293:H297)</f>
        <v>0</v>
      </c>
      <c r="I298" s="63"/>
    </row>
    <row r="299" spans="1:9" ht="15.75" thickBot="1" x14ac:dyDescent="0.3">
      <c r="A299" s="60"/>
      <c r="B299" s="60"/>
      <c r="C299" s="28" t="s">
        <v>14</v>
      </c>
      <c r="D299" s="9" t="s">
        <v>13</v>
      </c>
      <c r="E299" s="27" t="s">
        <v>13</v>
      </c>
      <c r="F299" s="26">
        <v>0</v>
      </c>
      <c r="G299" s="26">
        <v>0</v>
      </c>
      <c r="H299" s="8">
        <v>0</v>
      </c>
      <c r="I299" s="63"/>
    </row>
    <row r="300" spans="1:9" ht="15.75" thickBot="1" x14ac:dyDescent="0.3">
      <c r="A300" s="60"/>
      <c r="B300" s="60"/>
      <c r="C300" s="28" t="s">
        <v>12</v>
      </c>
      <c r="D300" s="9" t="s">
        <v>11</v>
      </c>
      <c r="E300" s="27" t="s">
        <v>11</v>
      </c>
      <c r="F300" s="26">
        <v>0</v>
      </c>
      <c r="G300" s="26">
        <v>0</v>
      </c>
      <c r="H300" s="8">
        <v>0</v>
      </c>
      <c r="I300" s="63"/>
    </row>
    <row r="301" spans="1:9" ht="15.75" thickBot="1" x14ac:dyDescent="0.3">
      <c r="A301" s="60"/>
      <c r="B301" s="60"/>
      <c r="C301" s="28" t="s">
        <v>10</v>
      </c>
      <c r="D301" s="9" t="s">
        <v>9</v>
      </c>
      <c r="E301" s="27" t="s">
        <v>9</v>
      </c>
      <c r="F301" s="26">
        <v>59952289</v>
      </c>
      <c r="G301" s="26">
        <v>54370179.700000003</v>
      </c>
      <c r="H301" s="8">
        <v>0</v>
      </c>
      <c r="I301" s="63"/>
    </row>
    <row r="302" spans="1:9" ht="15.75" thickBot="1" x14ac:dyDescent="0.3">
      <c r="A302" s="60"/>
      <c r="B302" s="60"/>
      <c r="C302" s="28" t="s">
        <v>8</v>
      </c>
      <c r="D302" s="9" t="s">
        <v>7</v>
      </c>
      <c r="E302" s="27" t="s">
        <v>7</v>
      </c>
      <c r="F302" s="26">
        <v>0</v>
      </c>
      <c r="G302" s="26">
        <v>0</v>
      </c>
      <c r="H302" s="8">
        <v>0</v>
      </c>
      <c r="I302" s="63"/>
    </row>
    <row r="303" spans="1:9" ht="15.75" thickBot="1" x14ac:dyDescent="0.3">
      <c r="A303" s="60"/>
      <c r="B303" s="60"/>
      <c r="C303" s="28" t="s">
        <v>6</v>
      </c>
      <c r="D303" s="9" t="s">
        <v>5</v>
      </c>
      <c r="E303" s="27" t="s">
        <v>5</v>
      </c>
      <c r="F303" s="26">
        <v>0</v>
      </c>
      <c r="G303" s="26">
        <v>0</v>
      </c>
      <c r="H303" s="8">
        <v>0</v>
      </c>
      <c r="I303" s="63"/>
    </row>
    <row r="304" spans="1:9" ht="15.75" thickBot="1" x14ac:dyDescent="0.3">
      <c r="A304" s="60"/>
      <c r="B304" s="60"/>
      <c r="C304" s="65" t="s">
        <v>15</v>
      </c>
      <c r="D304" s="66"/>
      <c r="E304" s="67"/>
      <c r="F304" s="7">
        <f>SUM(F299:F303)</f>
        <v>59952289</v>
      </c>
      <c r="G304" s="7">
        <f>SUM(G299:G303)</f>
        <v>54370179.700000003</v>
      </c>
      <c r="H304" s="31">
        <f>SUM(H299:H303)</f>
        <v>0</v>
      </c>
      <c r="I304" s="63"/>
    </row>
    <row r="305" spans="1:9" ht="15.75" thickBot="1" x14ac:dyDescent="0.3">
      <c r="A305" s="60"/>
      <c r="B305" s="60"/>
      <c r="C305" s="28" t="s">
        <v>14</v>
      </c>
      <c r="D305" s="9" t="s">
        <v>13</v>
      </c>
      <c r="E305" s="27" t="s">
        <v>13</v>
      </c>
      <c r="F305" s="26">
        <v>6000</v>
      </c>
      <c r="G305" s="26">
        <v>0</v>
      </c>
      <c r="H305" s="8">
        <v>0</v>
      </c>
      <c r="I305" s="63"/>
    </row>
    <row r="306" spans="1:9" ht="15.75" thickBot="1" x14ac:dyDescent="0.3">
      <c r="A306" s="60"/>
      <c r="B306" s="60"/>
      <c r="C306" s="28" t="s">
        <v>12</v>
      </c>
      <c r="D306" s="9" t="s">
        <v>11</v>
      </c>
      <c r="E306" s="27" t="s">
        <v>11</v>
      </c>
      <c r="F306" s="26">
        <v>13800</v>
      </c>
      <c r="G306" s="26">
        <v>143</v>
      </c>
      <c r="H306" s="8">
        <v>0</v>
      </c>
      <c r="I306" s="63"/>
    </row>
    <row r="307" spans="1:9" ht="15.75" thickBot="1" x14ac:dyDescent="0.3">
      <c r="A307" s="60"/>
      <c r="B307" s="60"/>
      <c r="C307" s="28" t="s">
        <v>10</v>
      </c>
      <c r="D307" s="9" t="s">
        <v>9</v>
      </c>
      <c r="E307" s="27" t="s">
        <v>9</v>
      </c>
      <c r="F307" s="26">
        <v>18295778</v>
      </c>
      <c r="G307" s="26">
        <v>12866966.18</v>
      </c>
      <c r="H307" s="8">
        <v>0</v>
      </c>
      <c r="I307" s="63"/>
    </row>
    <row r="308" spans="1:9" ht="15.75" thickBot="1" x14ac:dyDescent="0.3">
      <c r="A308" s="60"/>
      <c r="B308" s="60"/>
      <c r="C308" s="28" t="s">
        <v>8</v>
      </c>
      <c r="D308" s="9" t="s">
        <v>7</v>
      </c>
      <c r="E308" s="27" t="s">
        <v>7</v>
      </c>
      <c r="F308" s="26">
        <v>0</v>
      </c>
      <c r="G308" s="26">
        <v>0</v>
      </c>
      <c r="H308" s="8">
        <v>0</v>
      </c>
      <c r="I308" s="63"/>
    </row>
    <row r="309" spans="1:9" ht="15.75" thickBot="1" x14ac:dyDescent="0.3">
      <c r="A309" s="60"/>
      <c r="B309" s="60"/>
      <c r="C309" s="28" t="s">
        <v>6</v>
      </c>
      <c r="D309" s="9" t="s">
        <v>5</v>
      </c>
      <c r="E309" s="27" t="s">
        <v>5</v>
      </c>
      <c r="F309" s="26">
        <v>0</v>
      </c>
      <c r="G309" s="26">
        <v>0</v>
      </c>
      <c r="H309" s="8">
        <v>0</v>
      </c>
      <c r="I309" s="63"/>
    </row>
    <row r="310" spans="1:9" ht="15.75" thickBot="1" x14ac:dyDescent="0.3">
      <c r="A310" s="60"/>
      <c r="B310" s="60"/>
      <c r="C310" s="65" t="s">
        <v>4</v>
      </c>
      <c r="D310" s="66"/>
      <c r="E310" s="67"/>
      <c r="F310" s="7">
        <f>SUM(F305:F309)</f>
        <v>18315578</v>
      </c>
      <c r="G310" s="7">
        <f>SUM(G305:G309)</f>
        <v>12867109.18</v>
      </c>
      <c r="H310" s="31">
        <f>SUM(H305:H309)</f>
        <v>0</v>
      </c>
      <c r="I310" s="63"/>
    </row>
    <row r="311" spans="1:9" ht="15.75" thickBot="1" x14ac:dyDescent="0.3">
      <c r="A311" s="61"/>
      <c r="B311" s="61"/>
      <c r="C311" s="69" t="s">
        <v>27</v>
      </c>
      <c r="D311" s="70"/>
      <c r="E311" s="71"/>
      <c r="F311" s="6">
        <f>F268+F274+F280+F286+F292+F298+F304+F310</f>
        <v>111374444</v>
      </c>
      <c r="G311" s="6">
        <f>G268+G274+G280+G286+G292+G298+G304+G310</f>
        <v>87081770.099999994</v>
      </c>
      <c r="H311" s="6">
        <f>H268+H274+H280+H286+H292+H298+H304+H310</f>
        <v>0</v>
      </c>
      <c r="I311" s="64"/>
    </row>
    <row r="312" spans="1:9" ht="15.75" customHeight="1" thickBot="1" x14ac:dyDescent="0.3">
      <c r="A312" s="41"/>
      <c r="B312" s="41"/>
      <c r="C312" s="40"/>
      <c r="D312" s="16"/>
      <c r="E312" s="39"/>
      <c r="F312" s="38"/>
      <c r="G312" s="37"/>
      <c r="H312" s="36"/>
      <c r="I312" s="36"/>
    </row>
    <row r="313" spans="1:9" ht="15.75" customHeight="1" thickBot="1" x14ac:dyDescent="0.3">
      <c r="A313" s="59">
        <v>2017</v>
      </c>
      <c r="B313" s="59" t="s">
        <v>36</v>
      </c>
      <c r="C313" s="28" t="s">
        <v>14</v>
      </c>
      <c r="D313" s="35" t="s">
        <v>13</v>
      </c>
      <c r="E313" s="28" t="s">
        <v>13</v>
      </c>
      <c r="F313" s="34">
        <v>0</v>
      </c>
      <c r="G313" s="34">
        <v>0</v>
      </c>
      <c r="H313" s="8">
        <v>0</v>
      </c>
      <c r="I313" s="62" t="s">
        <v>35</v>
      </c>
    </row>
    <row r="314" spans="1:9" ht="15.75" thickBot="1" x14ac:dyDescent="0.3">
      <c r="A314" s="60"/>
      <c r="B314" s="60"/>
      <c r="C314" s="28" t="s">
        <v>12</v>
      </c>
      <c r="D314" s="9" t="s">
        <v>11</v>
      </c>
      <c r="E314" s="27" t="s">
        <v>11</v>
      </c>
      <c r="F314" s="26">
        <v>0</v>
      </c>
      <c r="G314" s="26">
        <v>0</v>
      </c>
      <c r="H314" s="8">
        <v>0</v>
      </c>
      <c r="I314" s="63"/>
    </row>
    <row r="315" spans="1:9" ht="15.75" thickBot="1" x14ac:dyDescent="0.3">
      <c r="A315" s="60"/>
      <c r="B315" s="60"/>
      <c r="C315" s="28" t="s">
        <v>10</v>
      </c>
      <c r="D315" s="9" t="s">
        <v>9</v>
      </c>
      <c r="E315" s="27" t="s">
        <v>9</v>
      </c>
      <c r="F315" s="26">
        <v>0</v>
      </c>
      <c r="G315" s="26">
        <v>0</v>
      </c>
      <c r="H315" s="8">
        <v>0</v>
      </c>
      <c r="I315" s="63"/>
    </row>
    <row r="316" spans="1:9" ht="15.75" thickBot="1" x14ac:dyDescent="0.3">
      <c r="A316" s="60"/>
      <c r="B316" s="60"/>
      <c r="C316" s="28" t="s">
        <v>8</v>
      </c>
      <c r="D316" s="9" t="s">
        <v>7</v>
      </c>
      <c r="E316" s="27" t="s">
        <v>7</v>
      </c>
      <c r="F316" s="26">
        <v>0</v>
      </c>
      <c r="G316" s="26">
        <v>0</v>
      </c>
      <c r="H316" s="8">
        <v>0</v>
      </c>
      <c r="I316" s="63"/>
    </row>
    <row r="317" spans="1:9" ht="15.75" thickBot="1" x14ac:dyDescent="0.3">
      <c r="A317" s="60"/>
      <c r="B317" s="60"/>
      <c r="C317" s="28" t="s">
        <v>6</v>
      </c>
      <c r="D317" s="9" t="s">
        <v>5</v>
      </c>
      <c r="E317" s="27" t="s">
        <v>5</v>
      </c>
      <c r="F317" s="26">
        <v>0</v>
      </c>
      <c r="G317" s="26">
        <v>0</v>
      </c>
      <c r="H317" s="8">
        <v>0</v>
      </c>
      <c r="I317" s="63"/>
    </row>
    <row r="318" spans="1:9" ht="15.75" thickBot="1" x14ac:dyDescent="0.3">
      <c r="A318" s="60"/>
      <c r="B318" s="60"/>
      <c r="C318" s="65" t="s">
        <v>22</v>
      </c>
      <c r="D318" s="66"/>
      <c r="E318" s="67"/>
      <c r="F318" s="7">
        <f>SUM(F313:F317)</f>
        <v>0</v>
      </c>
      <c r="G318" s="7">
        <f>SUM(G313:G317)</f>
        <v>0</v>
      </c>
      <c r="H318" s="31">
        <v>0</v>
      </c>
      <c r="I318" s="63"/>
    </row>
    <row r="319" spans="1:9" ht="15.75" thickBot="1" x14ac:dyDescent="0.3">
      <c r="A319" s="60"/>
      <c r="B319" s="60"/>
      <c r="C319" s="28" t="s">
        <v>14</v>
      </c>
      <c r="D319" s="9" t="s">
        <v>13</v>
      </c>
      <c r="E319" s="27" t="s">
        <v>13</v>
      </c>
      <c r="F319" s="26">
        <v>0</v>
      </c>
      <c r="G319" s="26">
        <v>0</v>
      </c>
      <c r="H319" s="8">
        <v>0</v>
      </c>
      <c r="I319" s="63"/>
    </row>
    <row r="320" spans="1:9" ht="15.75" thickBot="1" x14ac:dyDescent="0.3">
      <c r="A320" s="60"/>
      <c r="B320" s="60"/>
      <c r="C320" s="28" t="s">
        <v>12</v>
      </c>
      <c r="D320" s="9" t="s">
        <v>11</v>
      </c>
      <c r="E320" s="27" t="s">
        <v>11</v>
      </c>
      <c r="F320" s="26">
        <v>1400</v>
      </c>
      <c r="G320" s="26">
        <v>0</v>
      </c>
      <c r="H320" s="8">
        <v>0</v>
      </c>
      <c r="I320" s="63"/>
    </row>
    <row r="321" spans="1:9" ht="15.75" thickBot="1" x14ac:dyDescent="0.3">
      <c r="A321" s="60"/>
      <c r="B321" s="60"/>
      <c r="C321" s="28" t="s">
        <v>10</v>
      </c>
      <c r="D321" s="9" t="s">
        <v>9</v>
      </c>
      <c r="E321" s="27" t="s">
        <v>9</v>
      </c>
      <c r="F321" s="26">
        <v>0</v>
      </c>
      <c r="G321" s="26">
        <v>0</v>
      </c>
      <c r="H321" s="8">
        <v>0</v>
      </c>
      <c r="I321" s="63"/>
    </row>
    <row r="322" spans="1:9" ht="15.75" thickBot="1" x14ac:dyDescent="0.3">
      <c r="A322" s="60"/>
      <c r="B322" s="60"/>
      <c r="C322" s="28" t="s">
        <v>8</v>
      </c>
      <c r="D322" s="9" t="s">
        <v>7</v>
      </c>
      <c r="E322" s="27" t="s">
        <v>7</v>
      </c>
      <c r="F322" s="26">
        <v>0</v>
      </c>
      <c r="G322" s="26">
        <v>0</v>
      </c>
      <c r="H322" s="8">
        <v>0</v>
      </c>
      <c r="I322" s="63"/>
    </row>
    <row r="323" spans="1:9" ht="15.75" thickBot="1" x14ac:dyDescent="0.3">
      <c r="A323" s="60"/>
      <c r="B323" s="60"/>
      <c r="C323" s="28" t="s">
        <v>6</v>
      </c>
      <c r="D323" s="9" t="s">
        <v>5</v>
      </c>
      <c r="E323" s="27" t="s">
        <v>5</v>
      </c>
      <c r="F323" s="26">
        <v>0</v>
      </c>
      <c r="G323" s="26">
        <v>0</v>
      </c>
      <c r="H323" s="8">
        <v>0</v>
      </c>
      <c r="I323" s="63"/>
    </row>
    <row r="324" spans="1:9" ht="15.75" thickBot="1" x14ac:dyDescent="0.3">
      <c r="A324" s="60"/>
      <c r="B324" s="60"/>
      <c r="C324" s="65" t="s">
        <v>21</v>
      </c>
      <c r="D324" s="66"/>
      <c r="E324" s="67"/>
      <c r="F324" s="7">
        <f>SUM(F319:F323)</f>
        <v>1400</v>
      </c>
      <c r="G324" s="7">
        <f>SUM(G319:G323)</f>
        <v>0</v>
      </c>
      <c r="H324" s="31">
        <f>SUM(H319:H323)</f>
        <v>0</v>
      </c>
      <c r="I324" s="63"/>
    </row>
    <row r="325" spans="1:9" ht="15.75" thickBot="1" x14ac:dyDescent="0.3">
      <c r="A325" s="60"/>
      <c r="B325" s="60"/>
      <c r="C325" s="28" t="s">
        <v>14</v>
      </c>
      <c r="D325" s="9" t="s">
        <v>13</v>
      </c>
      <c r="E325" s="27" t="s">
        <v>13</v>
      </c>
      <c r="F325" s="26">
        <v>8444713</v>
      </c>
      <c r="G325" s="26">
        <v>4966417</v>
      </c>
      <c r="H325" s="8">
        <v>0</v>
      </c>
      <c r="I325" s="63"/>
    </row>
    <row r="326" spans="1:9" ht="15.75" thickBot="1" x14ac:dyDescent="0.3">
      <c r="A326" s="60"/>
      <c r="B326" s="60"/>
      <c r="C326" s="28" t="s">
        <v>12</v>
      </c>
      <c r="D326" s="9" t="s">
        <v>11</v>
      </c>
      <c r="E326" s="27" t="s">
        <v>11</v>
      </c>
      <c r="F326" s="26">
        <v>358203</v>
      </c>
      <c r="G326" s="26">
        <v>90749.66</v>
      </c>
      <c r="H326" s="8">
        <v>0</v>
      </c>
      <c r="I326" s="63"/>
    </row>
    <row r="327" spans="1:9" ht="15.75" thickBot="1" x14ac:dyDescent="0.3">
      <c r="A327" s="60"/>
      <c r="B327" s="60"/>
      <c r="C327" s="28" t="s">
        <v>10</v>
      </c>
      <c r="D327" s="9" t="s">
        <v>9</v>
      </c>
      <c r="E327" s="27" t="s">
        <v>9</v>
      </c>
      <c r="F327" s="26">
        <v>8776362.3000000007</v>
      </c>
      <c r="G327" s="26">
        <v>4829644.0199999996</v>
      </c>
      <c r="H327" s="8">
        <v>0</v>
      </c>
      <c r="I327" s="63"/>
    </row>
    <row r="328" spans="1:9" ht="15.75" thickBot="1" x14ac:dyDescent="0.3">
      <c r="A328" s="60"/>
      <c r="B328" s="60"/>
      <c r="C328" s="28" t="s">
        <v>8</v>
      </c>
      <c r="D328" s="9" t="s">
        <v>7</v>
      </c>
      <c r="E328" s="27" t="s">
        <v>7</v>
      </c>
      <c r="F328" s="26">
        <v>0</v>
      </c>
      <c r="G328" s="26">
        <v>0</v>
      </c>
      <c r="H328" s="8">
        <v>0</v>
      </c>
      <c r="I328" s="63"/>
    </row>
    <row r="329" spans="1:9" ht="15.75" thickBot="1" x14ac:dyDescent="0.3">
      <c r="A329" s="60"/>
      <c r="B329" s="60"/>
      <c r="C329" s="28" t="s">
        <v>6</v>
      </c>
      <c r="D329" s="9" t="s">
        <v>5</v>
      </c>
      <c r="E329" s="27" t="s">
        <v>5</v>
      </c>
      <c r="F329" s="26">
        <v>0</v>
      </c>
      <c r="G329" s="26">
        <v>0</v>
      </c>
      <c r="H329" s="8">
        <v>0</v>
      </c>
      <c r="I329" s="63"/>
    </row>
    <row r="330" spans="1:9" ht="15.75" thickBot="1" x14ac:dyDescent="0.3">
      <c r="A330" s="60"/>
      <c r="B330" s="60"/>
      <c r="C330" s="65" t="s">
        <v>20</v>
      </c>
      <c r="D330" s="66"/>
      <c r="E330" s="67"/>
      <c r="F330" s="7">
        <f>SUM(F325:F329)</f>
        <v>17579278.300000001</v>
      </c>
      <c r="G330" s="7">
        <f>SUM(G325:G329)</f>
        <v>9886810.6799999997</v>
      </c>
      <c r="H330" s="31">
        <f>SUM(H325:H329)</f>
        <v>0</v>
      </c>
      <c r="I330" s="63"/>
    </row>
    <row r="331" spans="1:9" ht="15.75" thickBot="1" x14ac:dyDescent="0.3">
      <c r="A331" s="60"/>
      <c r="B331" s="60"/>
      <c r="C331" s="28" t="s">
        <v>14</v>
      </c>
      <c r="D331" s="9" t="s">
        <v>13</v>
      </c>
      <c r="E331" s="27" t="s">
        <v>13</v>
      </c>
      <c r="F331" s="26">
        <v>3000</v>
      </c>
      <c r="G331" s="26">
        <v>1333</v>
      </c>
      <c r="H331" s="8">
        <v>0</v>
      </c>
      <c r="I331" s="63"/>
    </row>
    <row r="332" spans="1:9" ht="15.75" thickBot="1" x14ac:dyDescent="0.3">
      <c r="A332" s="60"/>
      <c r="B332" s="60"/>
      <c r="C332" s="28" t="s">
        <v>12</v>
      </c>
      <c r="D332" s="9" t="s">
        <v>11</v>
      </c>
      <c r="E332" s="27" t="s">
        <v>11</v>
      </c>
      <c r="F332" s="26">
        <v>9000</v>
      </c>
      <c r="G332" s="26">
        <v>0</v>
      </c>
      <c r="H332" s="8">
        <v>0</v>
      </c>
      <c r="I332" s="63"/>
    </row>
    <row r="333" spans="1:9" ht="15.75" thickBot="1" x14ac:dyDescent="0.3">
      <c r="A333" s="60"/>
      <c r="B333" s="60"/>
      <c r="C333" s="28" t="s">
        <v>10</v>
      </c>
      <c r="D333" s="9" t="s">
        <v>9</v>
      </c>
      <c r="E333" s="27" t="s">
        <v>9</v>
      </c>
      <c r="F333" s="26">
        <v>971100</v>
      </c>
      <c r="G333" s="26">
        <v>0</v>
      </c>
      <c r="H333" s="8">
        <v>0</v>
      </c>
      <c r="I333" s="63"/>
    </row>
    <row r="334" spans="1:9" ht="15.75" thickBot="1" x14ac:dyDescent="0.3">
      <c r="A334" s="60"/>
      <c r="B334" s="60"/>
      <c r="C334" s="28" t="s">
        <v>8</v>
      </c>
      <c r="D334" s="9" t="s">
        <v>7</v>
      </c>
      <c r="E334" s="27" t="s">
        <v>7</v>
      </c>
      <c r="F334" s="26">
        <v>0</v>
      </c>
      <c r="G334" s="26">
        <v>0</v>
      </c>
      <c r="H334" s="8">
        <v>0</v>
      </c>
      <c r="I334" s="63"/>
    </row>
    <row r="335" spans="1:9" ht="15.75" thickBot="1" x14ac:dyDescent="0.3">
      <c r="A335" s="60"/>
      <c r="B335" s="60"/>
      <c r="C335" s="28" t="s">
        <v>6</v>
      </c>
      <c r="D335" s="9" t="s">
        <v>5</v>
      </c>
      <c r="E335" s="27" t="s">
        <v>5</v>
      </c>
      <c r="F335" s="26">
        <v>0</v>
      </c>
      <c r="G335" s="26">
        <v>0</v>
      </c>
      <c r="H335" s="8">
        <v>0</v>
      </c>
      <c r="I335" s="63"/>
    </row>
    <row r="336" spans="1:9" ht="15.75" thickBot="1" x14ac:dyDescent="0.3">
      <c r="A336" s="60"/>
      <c r="B336" s="60"/>
      <c r="C336" s="65" t="s">
        <v>19</v>
      </c>
      <c r="D336" s="66"/>
      <c r="E336" s="67"/>
      <c r="F336" s="7">
        <f>SUM(F331:F335)</f>
        <v>983100</v>
      </c>
      <c r="G336" s="7">
        <f>SUM(G331:G335)</f>
        <v>1333</v>
      </c>
      <c r="H336" s="31">
        <f>SUM(H331:H335)</f>
        <v>0</v>
      </c>
      <c r="I336" s="63"/>
    </row>
    <row r="337" spans="1:9" ht="15.75" thickBot="1" x14ac:dyDescent="0.3">
      <c r="A337" s="60"/>
      <c r="B337" s="60"/>
      <c r="C337" s="28" t="s">
        <v>14</v>
      </c>
      <c r="D337" s="9" t="s">
        <v>13</v>
      </c>
      <c r="E337" s="27" t="s">
        <v>13</v>
      </c>
      <c r="F337" s="26">
        <v>0</v>
      </c>
      <c r="G337" s="26">
        <v>0</v>
      </c>
      <c r="H337" s="8">
        <v>0</v>
      </c>
      <c r="I337" s="63"/>
    </row>
    <row r="338" spans="1:9" ht="15.75" thickBot="1" x14ac:dyDescent="0.3">
      <c r="A338" s="60"/>
      <c r="B338" s="60"/>
      <c r="C338" s="28" t="s">
        <v>12</v>
      </c>
      <c r="D338" s="9" t="s">
        <v>11</v>
      </c>
      <c r="E338" s="27" t="s">
        <v>11</v>
      </c>
      <c r="F338" s="26">
        <v>12334</v>
      </c>
      <c r="G338" s="26">
        <v>0</v>
      </c>
      <c r="H338" s="8">
        <v>0</v>
      </c>
      <c r="I338" s="63"/>
    </row>
    <row r="339" spans="1:9" ht="15.75" thickBot="1" x14ac:dyDescent="0.3">
      <c r="A339" s="60"/>
      <c r="B339" s="60"/>
      <c r="C339" s="28" t="s">
        <v>10</v>
      </c>
      <c r="D339" s="9" t="s">
        <v>9</v>
      </c>
      <c r="E339" s="27" t="s">
        <v>9</v>
      </c>
      <c r="F339" s="26">
        <v>2912422.25</v>
      </c>
      <c r="G339" s="26">
        <v>0</v>
      </c>
      <c r="H339" s="8">
        <v>0</v>
      </c>
      <c r="I339" s="63"/>
    </row>
    <row r="340" spans="1:9" ht="15.75" thickBot="1" x14ac:dyDescent="0.3">
      <c r="A340" s="60"/>
      <c r="B340" s="60"/>
      <c r="C340" s="28" t="s">
        <v>8</v>
      </c>
      <c r="D340" s="9" t="s">
        <v>7</v>
      </c>
      <c r="E340" s="27" t="s">
        <v>7</v>
      </c>
      <c r="F340" s="26">
        <v>0</v>
      </c>
      <c r="G340" s="26">
        <v>0</v>
      </c>
      <c r="H340" s="8">
        <v>0</v>
      </c>
      <c r="I340" s="63"/>
    </row>
    <row r="341" spans="1:9" ht="15.75" thickBot="1" x14ac:dyDescent="0.3">
      <c r="A341" s="60"/>
      <c r="B341" s="60"/>
      <c r="C341" s="28" t="s">
        <v>6</v>
      </c>
      <c r="D341" s="9" t="s">
        <v>5</v>
      </c>
      <c r="E341" s="27" t="s">
        <v>5</v>
      </c>
      <c r="F341" s="26">
        <v>0</v>
      </c>
      <c r="G341" s="26">
        <v>0</v>
      </c>
      <c r="H341" s="8">
        <v>0</v>
      </c>
      <c r="I341" s="63"/>
    </row>
    <row r="342" spans="1:9" ht="15.75" thickBot="1" x14ac:dyDescent="0.3">
      <c r="A342" s="60"/>
      <c r="B342" s="60"/>
      <c r="C342" s="65" t="s">
        <v>17</v>
      </c>
      <c r="D342" s="66"/>
      <c r="E342" s="67"/>
      <c r="F342" s="7">
        <f>SUM(F337:F341)</f>
        <v>2924756.25</v>
      </c>
      <c r="G342" s="7">
        <f>SUM(G337:G341)</f>
        <v>0</v>
      </c>
      <c r="H342" s="31">
        <f>SUM(H337:H341)</f>
        <v>0</v>
      </c>
      <c r="I342" s="63"/>
    </row>
    <row r="343" spans="1:9" ht="15.75" thickBot="1" x14ac:dyDescent="0.3">
      <c r="A343" s="60"/>
      <c r="B343" s="60"/>
      <c r="C343" s="28" t="s">
        <v>14</v>
      </c>
      <c r="D343" s="9" t="s">
        <v>13</v>
      </c>
      <c r="E343" s="27" t="s">
        <v>13</v>
      </c>
      <c r="F343" s="26">
        <v>3000</v>
      </c>
      <c r="G343" s="26">
        <v>0</v>
      </c>
      <c r="H343" s="8">
        <v>0</v>
      </c>
      <c r="I343" s="63"/>
    </row>
    <row r="344" spans="1:9" ht="15.75" thickBot="1" x14ac:dyDescent="0.3">
      <c r="A344" s="60"/>
      <c r="B344" s="60"/>
      <c r="C344" s="28" t="s">
        <v>12</v>
      </c>
      <c r="D344" s="9" t="s">
        <v>11</v>
      </c>
      <c r="E344" s="27" t="s">
        <v>11</v>
      </c>
      <c r="F344" s="26">
        <v>107074.04</v>
      </c>
      <c r="G344" s="26">
        <v>0</v>
      </c>
      <c r="H344" s="8">
        <v>0</v>
      </c>
      <c r="I344" s="63"/>
    </row>
    <row r="345" spans="1:9" ht="15.75" thickBot="1" x14ac:dyDescent="0.3">
      <c r="A345" s="60"/>
      <c r="B345" s="60"/>
      <c r="C345" s="28" t="s">
        <v>10</v>
      </c>
      <c r="D345" s="9" t="s">
        <v>9</v>
      </c>
      <c r="E345" s="27" t="s">
        <v>9</v>
      </c>
      <c r="F345" s="26">
        <v>223993</v>
      </c>
      <c r="G345" s="26">
        <v>0</v>
      </c>
      <c r="H345" s="8">
        <v>0</v>
      </c>
      <c r="I345" s="63"/>
    </row>
    <row r="346" spans="1:9" ht="15.75" thickBot="1" x14ac:dyDescent="0.3">
      <c r="A346" s="60"/>
      <c r="B346" s="60"/>
      <c r="C346" s="28" t="s">
        <v>8</v>
      </c>
      <c r="D346" s="9" t="s">
        <v>7</v>
      </c>
      <c r="E346" s="27" t="s">
        <v>7</v>
      </c>
      <c r="F346" s="26">
        <v>1309048.71</v>
      </c>
      <c r="G346" s="26">
        <v>0</v>
      </c>
      <c r="H346" s="8">
        <v>0</v>
      </c>
      <c r="I346" s="63"/>
    </row>
    <row r="347" spans="1:9" ht="15.75" thickBot="1" x14ac:dyDescent="0.3">
      <c r="A347" s="60"/>
      <c r="B347" s="60"/>
      <c r="C347" s="28" t="s">
        <v>6</v>
      </c>
      <c r="D347" s="9" t="s">
        <v>5</v>
      </c>
      <c r="E347" s="27" t="s">
        <v>5</v>
      </c>
      <c r="F347" s="26">
        <v>0</v>
      </c>
      <c r="G347" s="26">
        <v>0</v>
      </c>
      <c r="H347" s="8">
        <v>0</v>
      </c>
      <c r="I347" s="63"/>
    </row>
    <row r="348" spans="1:9" ht="15.75" thickBot="1" x14ac:dyDescent="0.3">
      <c r="A348" s="60"/>
      <c r="B348" s="60"/>
      <c r="C348" s="68" t="s">
        <v>16</v>
      </c>
      <c r="D348" s="66"/>
      <c r="E348" s="67"/>
      <c r="F348" s="7">
        <f>SUM(F343:F347)</f>
        <v>1643115.75</v>
      </c>
      <c r="G348" s="7">
        <f>SUM(G343:G347)</f>
        <v>0</v>
      </c>
      <c r="H348" s="31">
        <f>SUM(H343:H347)</f>
        <v>0</v>
      </c>
      <c r="I348" s="63"/>
    </row>
    <row r="349" spans="1:9" ht="15.75" thickBot="1" x14ac:dyDescent="0.3">
      <c r="A349" s="60"/>
      <c r="B349" s="60"/>
      <c r="C349" s="28" t="s">
        <v>14</v>
      </c>
      <c r="D349" s="9" t="s">
        <v>13</v>
      </c>
      <c r="E349" s="27" t="s">
        <v>13</v>
      </c>
      <c r="F349" s="26">
        <v>0</v>
      </c>
      <c r="G349" s="26">
        <v>0</v>
      </c>
      <c r="H349" s="8">
        <v>0</v>
      </c>
      <c r="I349" s="63"/>
    </row>
    <row r="350" spans="1:9" ht="15.75" thickBot="1" x14ac:dyDescent="0.3">
      <c r="A350" s="60"/>
      <c r="B350" s="60"/>
      <c r="C350" s="28" t="s">
        <v>12</v>
      </c>
      <c r="D350" s="9" t="s">
        <v>11</v>
      </c>
      <c r="E350" s="27" t="s">
        <v>11</v>
      </c>
      <c r="F350" s="26">
        <v>0</v>
      </c>
      <c r="G350" s="26">
        <v>0</v>
      </c>
      <c r="H350" s="8">
        <v>0</v>
      </c>
      <c r="I350" s="63"/>
    </row>
    <row r="351" spans="1:9" ht="15.75" thickBot="1" x14ac:dyDescent="0.3">
      <c r="A351" s="60"/>
      <c r="B351" s="60"/>
      <c r="C351" s="28" t="s">
        <v>10</v>
      </c>
      <c r="D351" s="9" t="s">
        <v>9</v>
      </c>
      <c r="E351" s="27" t="s">
        <v>9</v>
      </c>
      <c r="F351" s="26">
        <v>40587316</v>
      </c>
      <c r="G351" s="26">
        <v>34404305.619999997</v>
      </c>
      <c r="H351" s="8">
        <v>0</v>
      </c>
      <c r="I351" s="63"/>
    </row>
    <row r="352" spans="1:9" ht="15.75" thickBot="1" x14ac:dyDescent="0.3">
      <c r="A352" s="60"/>
      <c r="B352" s="60"/>
      <c r="C352" s="28" t="s">
        <v>8</v>
      </c>
      <c r="D352" s="9" t="s">
        <v>7</v>
      </c>
      <c r="E352" s="27" t="s">
        <v>7</v>
      </c>
      <c r="F352" s="26">
        <v>0</v>
      </c>
      <c r="G352" s="26">
        <v>0</v>
      </c>
      <c r="H352" s="8">
        <v>0</v>
      </c>
      <c r="I352" s="63"/>
    </row>
    <row r="353" spans="1:9" ht="15.75" thickBot="1" x14ac:dyDescent="0.3">
      <c r="A353" s="60"/>
      <c r="B353" s="60"/>
      <c r="C353" s="28" t="s">
        <v>6</v>
      </c>
      <c r="D353" s="9" t="s">
        <v>5</v>
      </c>
      <c r="E353" s="27" t="s">
        <v>5</v>
      </c>
      <c r="F353" s="26">
        <v>0</v>
      </c>
      <c r="G353" s="26">
        <v>0</v>
      </c>
      <c r="H353" s="8">
        <v>0</v>
      </c>
      <c r="I353" s="63"/>
    </row>
    <row r="354" spans="1:9" ht="15.75" thickBot="1" x14ac:dyDescent="0.3">
      <c r="A354" s="60"/>
      <c r="B354" s="60"/>
      <c r="C354" s="65" t="s">
        <v>15</v>
      </c>
      <c r="D354" s="66"/>
      <c r="E354" s="67"/>
      <c r="F354" s="7">
        <f>SUM(F349:F353)</f>
        <v>40587316</v>
      </c>
      <c r="G354" s="7">
        <f>SUM(G349:G353)</f>
        <v>34404305.619999997</v>
      </c>
      <c r="H354" s="31">
        <f>SUM(H349:H353)</f>
        <v>0</v>
      </c>
      <c r="I354" s="63"/>
    </row>
    <row r="355" spans="1:9" ht="15.75" thickBot="1" x14ac:dyDescent="0.3">
      <c r="A355" s="60"/>
      <c r="B355" s="60"/>
      <c r="C355" s="28" t="s">
        <v>14</v>
      </c>
      <c r="D355" s="9" t="s">
        <v>13</v>
      </c>
      <c r="E355" s="27" t="s">
        <v>13</v>
      </c>
      <c r="F355" s="26">
        <v>3000</v>
      </c>
      <c r="G355" s="26">
        <v>0</v>
      </c>
      <c r="H355" s="8">
        <v>0</v>
      </c>
      <c r="I355" s="63"/>
    </row>
    <row r="356" spans="1:9" ht="15.75" thickBot="1" x14ac:dyDescent="0.3">
      <c r="A356" s="60"/>
      <c r="B356" s="60"/>
      <c r="C356" s="28" t="s">
        <v>12</v>
      </c>
      <c r="D356" s="9" t="s">
        <v>11</v>
      </c>
      <c r="E356" s="27" t="s">
        <v>11</v>
      </c>
      <c r="F356" s="26">
        <v>10200</v>
      </c>
      <c r="G356" s="26">
        <v>0</v>
      </c>
      <c r="H356" s="8">
        <v>0</v>
      </c>
      <c r="I356" s="63"/>
    </row>
    <row r="357" spans="1:9" ht="15.75" thickBot="1" x14ac:dyDescent="0.3">
      <c r="A357" s="60"/>
      <c r="B357" s="60"/>
      <c r="C357" s="28" t="s">
        <v>10</v>
      </c>
      <c r="D357" s="9" t="s">
        <v>9</v>
      </c>
      <c r="E357" s="27" t="s">
        <v>9</v>
      </c>
      <c r="F357" s="26">
        <v>8062973</v>
      </c>
      <c r="G357" s="26">
        <v>4366153.51</v>
      </c>
      <c r="H357" s="8">
        <v>0</v>
      </c>
      <c r="I357" s="63"/>
    </row>
    <row r="358" spans="1:9" ht="15.75" thickBot="1" x14ac:dyDescent="0.3">
      <c r="A358" s="60"/>
      <c r="B358" s="60"/>
      <c r="C358" s="28" t="s">
        <v>8</v>
      </c>
      <c r="D358" s="9" t="s">
        <v>7</v>
      </c>
      <c r="E358" s="27" t="s">
        <v>7</v>
      </c>
      <c r="F358" s="26">
        <v>0</v>
      </c>
      <c r="G358" s="26">
        <v>0</v>
      </c>
      <c r="H358" s="8">
        <v>0</v>
      </c>
      <c r="I358" s="63"/>
    </row>
    <row r="359" spans="1:9" ht="15.75" thickBot="1" x14ac:dyDescent="0.3">
      <c r="A359" s="60"/>
      <c r="B359" s="60"/>
      <c r="C359" s="28" t="s">
        <v>6</v>
      </c>
      <c r="D359" s="9" t="s">
        <v>5</v>
      </c>
      <c r="E359" s="27" t="s">
        <v>5</v>
      </c>
      <c r="F359" s="26">
        <v>0</v>
      </c>
      <c r="G359" s="26">
        <v>0</v>
      </c>
      <c r="H359" s="8">
        <v>0</v>
      </c>
      <c r="I359" s="63"/>
    </row>
    <row r="360" spans="1:9" ht="15.75" thickBot="1" x14ac:dyDescent="0.3">
      <c r="A360" s="60"/>
      <c r="B360" s="60"/>
      <c r="C360" s="65" t="s">
        <v>4</v>
      </c>
      <c r="D360" s="66"/>
      <c r="E360" s="67"/>
      <c r="F360" s="7">
        <f>SUM(F355:F359)</f>
        <v>8076173</v>
      </c>
      <c r="G360" s="7">
        <f>SUM(G355:G359)</f>
        <v>4366153.51</v>
      </c>
      <c r="H360" s="31">
        <f>SUM(H355:H359)</f>
        <v>0</v>
      </c>
      <c r="I360" s="63"/>
    </row>
    <row r="361" spans="1:9" ht="15.75" thickBot="1" x14ac:dyDescent="0.3">
      <c r="A361" s="61"/>
      <c r="B361" s="61"/>
      <c r="C361" s="69" t="s">
        <v>27</v>
      </c>
      <c r="D361" s="70"/>
      <c r="E361" s="71"/>
      <c r="F361" s="6">
        <f>F318+F324+F330+F336+F342+F348+F354+F360</f>
        <v>71795139.299999997</v>
      </c>
      <c r="G361" s="6">
        <f>G318+G324+G330+G336+G342+G348+G354+G360</f>
        <v>48658602.809999995</v>
      </c>
      <c r="H361" s="6">
        <f>H318+H324+H330+H336+H342+H348+H354+H360</f>
        <v>0</v>
      </c>
      <c r="I361" s="64"/>
    </row>
    <row r="362" spans="1:9" ht="15.75" thickBot="1" x14ac:dyDescent="0.3">
      <c r="A362" s="33"/>
      <c r="B362" s="32"/>
      <c r="C362" s="32"/>
      <c r="D362" s="32"/>
      <c r="E362" s="32"/>
      <c r="F362" s="32"/>
      <c r="G362" s="32"/>
      <c r="H362" s="32"/>
      <c r="I362" s="32"/>
    </row>
    <row r="363" spans="1:9" ht="15.75" customHeight="1" thickBot="1" x14ac:dyDescent="0.3">
      <c r="A363" s="59">
        <v>2016</v>
      </c>
      <c r="B363" s="59" t="s">
        <v>36</v>
      </c>
      <c r="C363" s="28" t="s">
        <v>14</v>
      </c>
      <c r="D363" s="9" t="s">
        <v>13</v>
      </c>
      <c r="E363" s="27" t="s">
        <v>13</v>
      </c>
      <c r="F363" s="26">
        <v>0</v>
      </c>
      <c r="G363" s="26">
        <v>0</v>
      </c>
      <c r="H363" s="8">
        <v>0</v>
      </c>
      <c r="I363" s="81" t="s">
        <v>35</v>
      </c>
    </row>
    <row r="364" spans="1:9" ht="15.75" thickBot="1" x14ac:dyDescent="0.3">
      <c r="A364" s="60"/>
      <c r="B364" s="60"/>
      <c r="C364" s="28" t="s">
        <v>12</v>
      </c>
      <c r="D364" s="9" t="s">
        <v>11</v>
      </c>
      <c r="E364" s="27" t="s">
        <v>11</v>
      </c>
      <c r="F364" s="26">
        <v>0</v>
      </c>
      <c r="G364" s="26">
        <v>0</v>
      </c>
      <c r="H364" s="8">
        <v>0</v>
      </c>
      <c r="I364" s="82"/>
    </row>
    <row r="365" spans="1:9" ht="15.75" thickBot="1" x14ac:dyDescent="0.3">
      <c r="A365" s="60"/>
      <c r="B365" s="60"/>
      <c r="C365" s="28" t="s">
        <v>10</v>
      </c>
      <c r="D365" s="9" t="s">
        <v>9</v>
      </c>
      <c r="E365" s="27" t="s">
        <v>9</v>
      </c>
      <c r="F365" s="26">
        <v>0</v>
      </c>
      <c r="G365" s="26">
        <v>0</v>
      </c>
      <c r="H365" s="8">
        <v>0</v>
      </c>
      <c r="I365" s="82"/>
    </row>
    <row r="366" spans="1:9" ht="15.75" thickBot="1" x14ac:dyDescent="0.3">
      <c r="A366" s="60"/>
      <c r="B366" s="60"/>
      <c r="C366" s="28" t="s">
        <v>8</v>
      </c>
      <c r="D366" s="9" t="s">
        <v>7</v>
      </c>
      <c r="E366" s="27" t="s">
        <v>7</v>
      </c>
      <c r="F366" s="26">
        <v>0</v>
      </c>
      <c r="G366" s="26">
        <v>0</v>
      </c>
      <c r="H366" s="8">
        <v>0</v>
      </c>
      <c r="I366" s="82"/>
    </row>
    <row r="367" spans="1:9" ht="15.75" thickBot="1" x14ac:dyDescent="0.3">
      <c r="A367" s="60"/>
      <c r="B367" s="60"/>
      <c r="C367" s="28" t="s">
        <v>6</v>
      </c>
      <c r="D367" s="9" t="s">
        <v>5</v>
      </c>
      <c r="E367" s="27" t="s">
        <v>5</v>
      </c>
      <c r="F367" s="26">
        <v>0</v>
      </c>
      <c r="G367" s="26">
        <v>0</v>
      </c>
      <c r="H367" s="8">
        <v>0</v>
      </c>
      <c r="I367" s="82"/>
    </row>
    <row r="368" spans="1:9" ht="15.75" thickBot="1" x14ac:dyDescent="0.3">
      <c r="A368" s="60"/>
      <c r="B368" s="60"/>
      <c r="C368" s="65" t="s">
        <v>22</v>
      </c>
      <c r="D368" s="66"/>
      <c r="E368" s="67"/>
      <c r="F368" s="7">
        <f>SUM(F363:F367)</f>
        <v>0</v>
      </c>
      <c r="G368" s="7">
        <f>SUM(G363:G367)</f>
        <v>0</v>
      </c>
      <c r="H368" s="31">
        <v>0</v>
      </c>
      <c r="I368" s="82"/>
    </row>
    <row r="369" spans="1:9" ht="15.75" thickBot="1" x14ac:dyDescent="0.3">
      <c r="A369" s="60"/>
      <c r="B369" s="60"/>
      <c r="C369" s="28" t="s">
        <v>14</v>
      </c>
      <c r="D369" s="9" t="s">
        <v>13</v>
      </c>
      <c r="E369" s="27" t="s">
        <v>13</v>
      </c>
      <c r="F369" s="26">
        <v>0</v>
      </c>
      <c r="G369" s="26">
        <v>0</v>
      </c>
      <c r="H369" s="8">
        <v>0</v>
      </c>
      <c r="I369" s="82"/>
    </row>
    <row r="370" spans="1:9" ht="15.75" thickBot="1" x14ac:dyDescent="0.3">
      <c r="A370" s="60"/>
      <c r="B370" s="60"/>
      <c r="C370" s="28" t="s">
        <v>12</v>
      </c>
      <c r="D370" s="9" t="s">
        <v>11</v>
      </c>
      <c r="E370" s="27" t="s">
        <v>11</v>
      </c>
      <c r="F370" s="26">
        <v>1400</v>
      </c>
      <c r="G370" s="26">
        <v>43.92</v>
      </c>
      <c r="H370" s="8">
        <v>0</v>
      </c>
      <c r="I370" s="82"/>
    </row>
    <row r="371" spans="1:9" ht="15.75" thickBot="1" x14ac:dyDescent="0.3">
      <c r="A371" s="60"/>
      <c r="B371" s="60"/>
      <c r="C371" s="28" t="s">
        <v>10</v>
      </c>
      <c r="D371" s="9" t="s">
        <v>9</v>
      </c>
      <c r="E371" s="27" t="s">
        <v>9</v>
      </c>
      <c r="F371" s="26">
        <v>0</v>
      </c>
      <c r="G371" s="26">
        <v>0</v>
      </c>
      <c r="H371" s="8">
        <v>0</v>
      </c>
      <c r="I371" s="82"/>
    </row>
    <row r="372" spans="1:9" ht="15.75" thickBot="1" x14ac:dyDescent="0.3">
      <c r="A372" s="60"/>
      <c r="B372" s="60"/>
      <c r="C372" s="28" t="s">
        <v>8</v>
      </c>
      <c r="D372" s="9" t="s">
        <v>7</v>
      </c>
      <c r="E372" s="27" t="s">
        <v>7</v>
      </c>
      <c r="F372" s="26">
        <v>0</v>
      </c>
      <c r="G372" s="26">
        <v>0</v>
      </c>
      <c r="H372" s="8">
        <v>0</v>
      </c>
      <c r="I372" s="82"/>
    </row>
    <row r="373" spans="1:9" ht="15.75" thickBot="1" x14ac:dyDescent="0.3">
      <c r="A373" s="60"/>
      <c r="B373" s="60"/>
      <c r="C373" s="28" t="s">
        <v>6</v>
      </c>
      <c r="D373" s="9" t="s">
        <v>5</v>
      </c>
      <c r="E373" s="27" t="s">
        <v>5</v>
      </c>
      <c r="F373" s="26">
        <v>0</v>
      </c>
      <c r="G373" s="26">
        <v>0</v>
      </c>
      <c r="H373" s="8">
        <v>0</v>
      </c>
      <c r="I373" s="82"/>
    </row>
    <row r="374" spans="1:9" ht="15.75" thickBot="1" x14ac:dyDescent="0.3">
      <c r="A374" s="60"/>
      <c r="B374" s="60"/>
      <c r="C374" s="65" t="s">
        <v>21</v>
      </c>
      <c r="D374" s="66"/>
      <c r="E374" s="67"/>
      <c r="F374" s="7">
        <f>SUM(F369:F373)</f>
        <v>1400</v>
      </c>
      <c r="G374" s="7">
        <f>SUM(G369:G373)</f>
        <v>43.92</v>
      </c>
      <c r="H374" s="31">
        <f>SUM(H369:H373)</f>
        <v>0</v>
      </c>
      <c r="I374" s="82"/>
    </row>
    <row r="375" spans="1:9" ht="15.75" thickBot="1" x14ac:dyDescent="0.3">
      <c r="A375" s="60"/>
      <c r="B375" s="60"/>
      <c r="C375" s="28" t="s">
        <v>14</v>
      </c>
      <c r="D375" s="9" t="s">
        <v>13</v>
      </c>
      <c r="E375" s="27" t="s">
        <v>13</v>
      </c>
      <c r="F375" s="26">
        <v>10752483</v>
      </c>
      <c r="G375" s="26">
        <v>4849325.99</v>
      </c>
      <c r="H375" s="8">
        <v>0</v>
      </c>
      <c r="I375" s="82"/>
    </row>
    <row r="376" spans="1:9" ht="15.75" thickBot="1" x14ac:dyDescent="0.3">
      <c r="A376" s="60"/>
      <c r="B376" s="60"/>
      <c r="C376" s="28" t="s">
        <v>12</v>
      </c>
      <c r="D376" s="9" t="s">
        <v>11</v>
      </c>
      <c r="E376" s="27" t="s">
        <v>11</v>
      </c>
      <c r="F376" s="26">
        <v>331203</v>
      </c>
      <c r="G376" s="26">
        <v>70580.990000000005</v>
      </c>
      <c r="H376" s="8">
        <v>0</v>
      </c>
      <c r="I376" s="82"/>
    </row>
    <row r="377" spans="1:9" ht="15.75" thickBot="1" x14ac:dyDescent="0.3">
      <c r="A377" s="60"/>
      <c r="B377" s="60"/>
      <c r="C377" s="28" t="s">
        <v>10</v>
      </c>
      <c r="D377" s="9" t="s">
        <v>9</v>
      </c>
      <c r="E377" s="27" t="s">
        <v>9</v>
      </c>
      <c r="F377" s="26">
        <v>64283203</v>
      </c>
      <c r="G377" s="26">
        <v>6452400.9199999999</v>
      </c>
      <c r="H377" s="8">
        <v>0</v>
      </c>
      <c r="I377" s="82"/>
    </row>
    <row r="378" spans="1:9" ht="15.75" thickBot="1" x14ac:dyDescent="0.3">
      <c r="A378" s="60"/>
      <c r="B378" s="60"/>
      <c r="C378" s="28" t="s">
        <v>8</v>
      </c>
      <c r="D378" s="9" t="s">
        <v>7</v>
      </c>
      <c r="E378" s="27" t="s">
        <v>7</v>
      </c>
      <c r="F378" s="26">
        <v>0</v>
      </c>
      <c r="G378" s="26">
        <v>0</v>
      </c>
      <c r="H378" s="8">
        <v>0</v>
      </c>
      <c r="I378" s="82"/>
    </row>
    <row r="379" spans="1:9" ht="15.75" thickBot="1" x14ac:dyDescent="0.3">
      <c r="A379" s="60"/>
      <c r="B379" s="60"/>
      <c r="C379" s="28" t="s">
        <v>6</v>
      </c>
      <c r="D379" s="9" t="s">
        <v>5</v>
      </c>
      <c r="E379" s="27" t="s">
        <v>5</v>
      </c>
      <c r="F379" s="26">
        <v>0</v>
      </c>
      <c r="G379" s="26">
        <v>0</v>
      </c>
      <c r="H379" s="8">
        <v>0</v>
      </c>
      <c r="I379" s="82"/>
    </row>
    <row r="380" spans="1:9" ht="15.75" thickBot="1" x14ac:dyDescent="0.3">
      <c r="A380" s="60"/>
      <c r="B380" s="60"/>
      <c r="C380" s="65" t="s">
        <v>20</v>
      </c>
      <c r="D380" s="66"/>
      <c r="E380" s="67"/>
      <c r="F380" s="7">
        <f>SUM(F375:F379)</f>
        <v>75366889</v>
      </c>
      <c r="G380" s="7">
        <f>SUM(G375:G379)</f>
        <v>11372307.9</v>
      </c>
      <c r="H380" s="31">
        <f>SUM(H375:H379)</f>
        <v>0</v>
      </c>
      <c r="I380" s="82"/>
    </row>
    <row r="381" spans="1:9" ht="15.75" thickBot="1" x14ac:dyDescent="0.3">
      <c r="A381" s="60"/>
      <c r="B381" s="60"/>
      <c r="C381" s="28" t="s">
        <v>14</v>
      </c>
      <c r="D381" s="9" t="s">
        <v>13</v>
      </c>
      <c r="E381" s="27" t="s">
        <v>13</v>
      </c>
      <c r="F381" s="26">
        <v>0</v>
      </c>
      <c r="G381" s="26">
        <v>0</v>
      </c>
      <c r="H381" s="8">
        <v>0</v>
      </c>
      <c r="I381" s="82"/>
    </row>
    <row r="382" spans="1:9" ht="15.75" thickBot="1" x14ac:dyDescent="0.3">
      <c r="A382" s="60"/>
      <c r="B382" s="60"/>
      <c r="C382" s="28" t="s">
        <v>12</v>
      </c>
      <c r="D382" s="9" t="s">
        <v>11</v>
      </c>
      <c r="E382" s="27" t="s">
        <v>11</v>
      </c>
      <c r="F382" s="26">
        <v>4000</v>
      </c>
      <c r="G382" s="26">
        <v>0</v>
      </c>
      <c r="H382" s="8">
        <v>0</v>
      </c>
      <c r="I382" s="82"/>
    </row>
    <row r="383" spans="1:9" ht="15.75" thickBot="1" x14ac:dyDescent="0.3">
      <c r="A383" s="60"/>
      <c r="B383" s="60"/>
      <c r="C383" s="28" t="s">
        <v>10</v>
      </c>
      <c r="D383" s="9" t="s">
        <v>9</v>
      </c>
      <c r="E383" s="27" t="s">
        <v>9</v>
      </c>
      <c r="F383" s="26">
        <v>2482250</v>
      </c>
      <c r="G383" s="26">
        <v>1350</v>
      </c>
      <c r="H383" s="8">
        <v>0</v>
      </c>
      <c r="I383" s="82"/>
    </row>
    <row r="384" spans="1:9" ht="15.75" thickBot="1" x14ac:dyDescent="0.3">
      <c r="A384" s="60"/>
      <c r="B384" s="60"/>
      <c r="C384" s="28" t="s">
        <v>8</v>
      </c>
      <c r="D384" s="9" t="s">
        <v>7</v>
      </c>
      <c r="E384" s="27" t="s">
        <v>7</v>
      </c>
      <c r="F384" s="26">
        <v>0</v>
      </c>
      <c r="G384" s="26">
        <v>0</v>
      </c>
      <c r="H384" s="8">
        <v>0</v>
      </c>
      <c r="I384" s="82"/>
    </row>
    <row r="385" spans="1:9" ht="15.75" thickBot="1" x14ac:dyDescent="0.3">
      <c r="A385" s="60"/>
      <c r="B385" s="60"/>
      <c r="C385" s="28" t="s">
        <v>6</v>
      </c>
      <c r="D385" s="9" t="s">
        <v>5</v>
      </c>
      <c r="E385" s="27" t="s">
        <v>5</v>
      </c>
      <c r="F385" s="26">
        <v>0</v>
      </c>
      <c r="G385" s="26">
        <v>0</v>
      </c>
      <c r="H385" s="8">
        <v>0</v>
      </c>
      <c r="I385" s="82"/>
    </row>
    <row r="386" spans="1:9" ht="15.75" thickBot="1" x14ac:dyDescent="0.3">
      <c r="A386" s="60"/>
      <c r="B386" s="60"/>
      <c r="C386" s="65" t="s">
        <v>19</v>
      </c>
      <c r="D386" s="66"/>
      <c r="E386" s="67"/>
      <c r="F386" s="7">
        <f>SUM(F381:F385)</f>
        <v>2486250</v>
      </c>
      <c r="G386" s="7">
        <f>SUM(G381:G385)</f>
        <v>1350</v>
      </c>
      <c r="H386" s="31">
        <f>SUM(H381:H385)</f>
        <v>0</v>
      </c>
      <c r="I386" s="82"/>
    </row>
    <row r="387" spans="1:9" ht="15.75" thickBot="1" x14ac:dyDescent="0.3">
      <c r="A387" s="60"/>
      <c r="B387" s="60"/>
      <c r="C387" s="28" t="s">
        <v>14</v>
      </c>
      <c r="D387" s="9" t="s">
        <v>13</v>
      </c>
      <c r="E387" s="27" t="s">
        <v>13</v>
      </c>
      <c r="F387" s="26">
        <v>1454</v>
      </c>
      <c r="G387" s="26">
        <v>0</v>
      </c>
      <c r="H387" s="8">
        <v>0</v>
      </c>
      <c r="I387" s="82"/>
    </row>
    <row r="388" spans="1:9" ht="15.75" thickBot="1" x14ac:dyDescent="0.3">
      <c r="A388" s="60"/>
      <c r="B388" s="60"/>
      <c r="C388" s="28" t="s">
        <v>12</v>
      </c>
      <c r="D388" s="9" t="s">
        <v>11</v>
      </c>
      <c r="E388" s="27" t="s">
        <v>11</v>
      </c>
      <c r="F388" s="26">
        <v>17329</v>
      </c>
      <c r="G388" s="26">
        <v>0</v>
      </c>
      <c r="H388" s="8">
        <v>0</v>
      </c>
      <c r="I388" s="82"/>
    </row>
    <row r="389" spans="1:9" ht="15.75" thickBot="1" x14ac:dyDescent="0.3">
      <c r="A389" s="60"/>
      <c r="B389" s="60"/>
      <c r="C389" s="28" t="s">
        <v>10</v>
      </c>
      <c r="D389" s="9" t="s">
        <v>9</v>
      </c>
      <c r="E389" s="27" t="s">
        <v>9</v>
      </c>
      <c r="F389" s="26">
        <v>3541649</v>
      </c>
      <c r="G389" s="26">
        <v>4331</v>
      </c>
      <c r="H389" s="8">
        <v>0</v>
      </c>
      <c r="I389" s="82"/>
    </row>
    <row r="390" spans="1:9" ht="15.75" thickBot="1" x14ac:dyDescent="0.3">
      <c r="A390" s="60"/>
      <c r="B390" s="60"/>
      <c r="C390" s="28" t="s">
        <v>8</v>
      </c>
      <c r="D390" s="9" t="s">
        <v>7</v>
      </c>
      <c r="E390" s="27" t="s">
        <v>7</v>
      </c>
      <c r="F390" s="26">
        <v>0</v>
      </c>
      <c r="G390" s="26">
        <v>0</v>
      </c>
      <c r="H390" s="8">
        <v>0</v>
      </c>
      <c r="I390" s="82"/>
    </row>
    <row r="391" spans="1:9" ht="15.75" thickBot="1" x14ac:dyDescent="0.3">
      <c r="A391" s="60"/>
      <c r="B391" s="60"/>
      <c r="C391" s="28" t="s">
        <v>6</v>
      </c>
      <c r="D391" s="9" t="s">
        <v>5</v>
      </c>
      <c r="E391" s="27" t="s">
        <v>5</v>
      </c>
      <c r="F391" s="26">
        <v>0</v>
      </c>
      <c r="G391" s="26">
        <v>0</v>
      </c>
      <c r="H391" s="8">
        <v>0</v>
      </c>
      <c r="I391" s="82"/>
    </row>
    <row r="392" spans="1:9" ht="15.75" thickBot="1" x14ac:dyDescent="0.3">
      <c r="A392" s="60"/>
      <c r="B392" s="60"/>
      <c r="C392" s="65" t="s">
        <v>18</v>
      </c>
      <c r="D392" s="66"/>
      <c r="E392" s="67"/>
      <c r="F392" s="7">
        <f>SUM(F387:F391)</f>
        <v>3560432</v>
      </c>
      <c r="G392" s="7">
        <f>SUM(G387:G391)</f>
        <v>4331</v>
      </c>
      <c r="H392" s="31">
        <f>SUM(H387:H391)</f>
        <v>0</v>
      </c>
      <c r="I392" s="82"/>
    </row>
    <row r="393" spans="1:9" ht="15.75" thickBot="1" x14ac:dyDescent="0.3">
      <c r="A393" s="60"/>
      <c r="B393" s="60"/>
      <c r="C393" s="28" t="s">
        <v>14</v>
      </c>
      <c r="D393" s="9" t="s">
        <v>13</v>
      </c>
      <c r="E393" s="27" t="s">
        <v>13</v>
      </c>
      <c r="F393" s="26">
        <v>4000</v>
      </c>
      <c r="G393" s="26">
        <v>0</v>
      </c>
      <c r="H393" s="8">
        <v>0</v>
      </c>
      <c r="I393" s="82"/>
    </row>
    <row r="394" spans="1:9" ht="15.75" thickBot="1" x14ac:dyDescent="0.3">
      <c r="A394" s="60"/>
      <c r="B394" s="60"/>
      <c r="C394" s="28" t="s">
        <v>12</v>
      </c>
      <c r="D394" s="9" t="s">
        <v>11</v>
      </c>
      <c r="E394" s="27" t="s">
        <v>11</v>
      </c>
      <c r="F394" s="26">
        <v>35334</v>
      </c>
      <c r="G394" s="26">
        <v>169</v>
      </c>
      <c r="H394" s="8">
        <v>0</v>
      </c>
      <c r="I394" s="82"/>
    </row>
    <row r="395" spans="1:9" ht="15.75" thickBot="1" x14ac:dyDescent="0.3">
      <c r="A395" s="60"/>
      <c r="B395" s="60"/>
      <c r="C395" s="28" t="s">
        <v>10</v>
      </c>
      <c r="D395" s="9" t="s">
        <v>9</v>
      </c>
      <c r="E395" s="27" t="s">
        <v>9</v>
      </c>
      <c r="F395" s="26">
        <v>2420900</v>
      </c>
      <c r="G395" s="26">
        <v>1740000</v>
      </c>
      <c r="H395" s="8">
        <v>0</v>
      </c>
      <c r="I395" s="82"/>
    </row>
    <row r="396" spans="1:9" ht="15.75" thickBot="1" x14ac:dyDescent="0.3">
      <c r="A396" s="60"/>
      <c r="B396" s="60"/>
      <c r="C396" s="28" t="s">
        <v>8</v>
      </c>
      <c r="D396" s="9" t="s">
        <v>7</v>
      </c>
      <c r="E396" s="27" t="s">
        <v>7</v>
      </c>
      <c r="F396" s="26">
        <v>0</v>
      </c>
      <c r="G396" s="26">
        <v>0</v>
      </c>
      <c r="H396" s="8">
        <v>0</v>
      </c>
      <c r="I396" s="82"/>
    </row>
    <row r="397" spans="1:9" ht="15.75" thickBot="1" x14ac:dyDescent="0.3">
      <c r="A397" s="60"/>
      <c r="B397" s="60"/>
      <c r="C397" s="28" t="s">
        <v>6</v>
      </c>
      <c r="D397" s="9" t="s">
        <v>5</v>
      </c>
      <c r="E397" s="27" t="s">
        <v>5</v>
      </c>
      <c r="F397" s="26">
        <v>0</v>
      </c>
      <c r="G397" s="26">
        <v>0</v>
      </c>
      <c r="H397" s="8">
        <v>0</v>
      </c>
      <c r="I397" s="82"/>
    </row>
    <row r="398" spans="1:9" ht="15.75" thickBot="1" x14ac:dyDescent="0.3">
      <c r="A398" s="60"/>
      <c r="B398" s="60"/>
      <c r="C398" s="65" t="s">
        <v>17</v>
      </c>
      <c r="D398" s="66"/>
      <c r="E398" s="67"/>
      <c r="F398" s="7">
        <f>SUM(F393:F397)</f>
        <v>2460234</v>
      </c>
      <c r="G398" s="7">
        <f>SUM(G393:G397)</f>
        <v>1740169</v>
      </c>
      <c r="H398" s="31">
        <f>SUM(H393:H397)</f>
        <v>0</v>
      </c>
      <c r="I398" s="82"/>
    </row>
    <row r="399" spans="1:9" ht="15.75" thickBot="1" x14ac:dyDescent="0.3">
      <c r="A399" s="60"/>
      <c r="B399" s="60"/>
      <c r="C399" s="28" t="s">
        <v>14</v>
      </c>
      <c r="D399" s="9" t="s">
        <v>13</v>
      </c>
      <c r="E399" s="27" t="s">
        <v>13</v>
      </c>
      <c r="F399" s="26">
        <v>0</v>
      </c>
      <c r="G399" s="26">
        <v>0</v>
      </c>
      <c r="H399" s="8">
        <v>0</v>
      </c>
      <c r="I399" s="82"/>
    </row>
    <row r="400" spans="1:9" ht="15.75" thickBot="1" x14ac:dyDescent="0.3">
      <c r="A400" s="60"/>
      <c r="B400" s="60"/>
      <c r="C400" s="28" t="s">
        <v>12</v>
      </c>
      <c r="D400" s="9" t="s">
        <v>11</v>
      </c>
      <c r="E400" s="27" t="s">
        <v>11</v>
      </c>
      <c r="F400" s="26">
        <v>0</v>
      </c>
      <c r="G400" s="26">
        <v>0</v>
      </c>
      <c r="H400" s="8">
        <v>0</v>
      </c>
      <c r="I400" s="82"/>
    </row>
    <row r="401" spans="1:9" ht="15.75" thickBot="1" x14ac:dyDescent="0.3">
      <c r="A401" s="60"/>
      <c r="B401" s="60"/>
      <c r="C401" s="28" t="s">
        <v>10</v>
      </c>
      <c r="D401" s="9" t="s">
        <v>9</v>
      </c>
      <c r="E401" s="27" t="s">
        <v>9</v>
      </c>
      <c r="F401" s="26">
        <v>18750510</v>
      </c>
      <c r="G401" s="26">
        <v>14575706.51</v>
      </c>
      <c r="H401" s="8">
        <v>0</v>
      </c>
      <c r="I401" s="82"/>
    </row>
    <row r="402" spans="1:9" ht="15.75" thickBot="1" x14ac:dyDescent="0.3">
      <c r="A402" s="60"/>
      <c r="B402" s="60"/>
      <c r="C402" s="28" t="s">
        <v>8</v>
      </c>
      <c r="D402" s="9" t="s">
        <v>7</v>
      </c>
      <c r="E402" s="27" t="s">
        <v>7</v>
      </c>
      <c r="F402" s="26">
        <v>0</v>
      </c>
      <c r="G402" s="26">
        <v>0</v>
      </c>
      <c r="H402" s="8">
        <v>0</v>
      </c>
      <c r="I402" s="82"/>
    </row>
    <row r="403" spans="1:9" ht="15.75" thickBot="1" x14ac:dyDescent="0.3">
      <c r="A403" s="60"/>
      <c r="B403" s="60"/>
      <c r="C403" s="28" t="s">
        <v>6</v>
      </c>
      <c r="D403" s="9" t="s">
        <v>5</v>
      </c>
      <c r="E403" s="27" t="s">
        <v>5</v>
      </c>
      <c r="F403" s="26">
        <v>0</v>
      </c>
      <c r="G403" s="26">
        <v>0</v>
      </c>
      <c r="H403" s="8">
        <v>0</v>
      </c>
      <c r="I403" s="82"/>
    </row>
    <row r="404" spans="1:9" ht="15.75" thickBot="1" x14ac:dyDescent="0.3">
      <c r="A404" s="60"/>
      <c r="B404" s="60"/>
      <c r="C404" s="65" t="s">
        <v>15</v>
      </c>
      <c r="D404" s="66"/>
      <c r="E404" s="67"/>
      <c r="F404" s="7">
        <f>SUM(F399:F403)</f>
        <v>18750510</v>
      </c>
      <c r="G404" s="7">
        <f>SUM(G399:G403)</f>
        <v>14575706.51</v>
      </c>
      <c r="H404" s="31">
        <f>SUM(H399:H403)</f>
        <v>0</v>
      </c>
      <c r="I404" s="82"/>
    </row>
    <row r="405" spans="1:9" ht="15.75" thickBot="1" x14ac:dyDescent="0.3">
      <c r="A405" s="60"/>
      <c r="B405" s="60"/>
      <c r="C405" s="28" t="s">
        <v>14</v>
      </c>
      <c r="D405" s="9" t="s">
        <v>13</v>
      </c>
      <c r="E405" s="27" t="s">
        <v>13</v>
      </c>
      <c r="F405" s="26">
        <v>2400</v>
      </c>
      <c r="G405" s="26">
        <v>0</v>
      </c>
      <c r="H405" s="8">
        <v>0</v>
      </c>
      <c r="I405" s="82"/>
    </row>
    <row r="406" spans="1:9" ht="15.75" thickBot="1" x14ac:dyDescent="0.3">
      <c r="A406" s="60"/>
      <c r="B406" s="60"/>
      <c r="C406" s="28" t="s">
        <v>12</v>
      </c>
      <c r="D406" s="9" t="s">
        <v>11</v>
      </c>
      <c r="E406" s="27" t="s">
        <v>11</v>
      </c>
      <c r="F406" s="26">
        <v>10200</v>
      </c>
      <c r="G406" s="26">
        <v>0</v>
      </c>
      <c r="H406" s="8">
        <v>0</v>
      </c>
      <c r="I406" s="82"/>
    </row>
    <row r="407" spans="1:9" ht="15.75" thickBot="1" x14ac:dyDescent="0.3">
      <c r="A407" s="60"/>
      <c r="B407" s="60"/>
      <c r="C407" s="28" t="s">
        <v>10</v>
      </c>
      <c r="D407" s="9" t="s">
        <v>9</v>
      </c>
      <c r="E407" s="27" t="s">
        <v>9</v>
      </c>
      <c r="F407" s="26">
        <v>11366041</v>
      </c>
      <c r="G407" s="26">
        <v>8557848.8599999994</v>
      </c>
      <c r="H407" s="8">
        <v>0</v>
      </c>
      <c r="I407" s="82"/>
    </row>
    <row r="408" spans="1:9" ht="15.75" thickBot="1" x14ac:dyDescent="0.3">
      <c r="A408" s="60"/>
      <c r="B408" s="60"/>
      <c r="C408" s="28" t="s">
        <v>8</v>
      </c>
      <c r="D408" s="9" t="s">
        <v>7</v>
      </c>
      <c r="E408" s="27" t="s">
        <v>7</v>
      </c>
      <c r="F408" s="26">
        <v>0</v>
      </c>
      <c r="G408" s="26">
        <v>0</v>
      </c>
      <c r="H408" s="8">
        <v>0</v>
      </c>
      <c r="I408" s="82"/>
    </row>
    <row r="409" spans="1:9" ht="15.75" thickBot="1" x14ac:dyDescent="0.3">
      <c r="A409" s="60"/>
      <c r="B409" s="60"/>
      <c r="C409" s="28" t="s">
        <v>6</v>
      </c>
      <c r="D409" s="9" t="s">
        <v>5</v>
      </c>
      <c r="E409" s="27" t="s">
        <v>5</v>
      </c>
      <c r="F409" s="26">
        <v>0</v>
      </c>
      <c r="G409" s="26">
        <v>0</v>
      </c>
      <c r="H409" s="8">
        <v>0</v>
      </c>
      <c r="I409" s="82"/>
    </row>
    <row r="410" spans="1:9" ht="15.75" thickBot="1" x14ac:dyDescent="0.3">
      <c r="A410" s="60"/>
      <c r="B410" s="60"/>
      <c r="C410" s="65" t="s">
        <v>4</v>
      </c>
      <c r="D410" s="66"/>
      <c r="E410" s="67"/>
      <c r="F410" s="7">
        <f>SUM(F405:F409)</f>
        <v>11378641</v>
      </c>
      <c r="G410" s="7">
        <f>SUM(G405:G409)</f>
        <v>8557848.8599999994</v>
      </c>
      <c r="H410" s="31">
        <f>SUM(H405:H409)</f>
        <v>0</v>
      </c>
      <c r="I410" s="82"/>
    </row>
    <row r="411" spans="1:9" ht="15.75" thickBot="1" x14ac:dyDescent="0.3">
      <c r="A411" s="61"/>
      <c r="B411" s="61"/>
      <c r="C411" s="69" t="s">
        <v>27</v>
      </c>
      <c r="D411" s="70"/>
      <c r="E411" s="71"/>
      <c r="F411" s="6">
        <f>F368+F374+F380+F386+F392+F398+F404+F410</f>
        <v>114004356</v>
      </c>
      <c r="G411" s="6">
        <f>G368+G374+G380+G386+G392+G398+G404+G410</f>
        <v>36251757.189999998</v>
      </c>
      <c r="H411" s="30">
        <f>H368+H374+H380+H386+H392+H398+H404+H410</f>
        <v>0</v>
      </c>
      <c r="I411" s="83"/>
    </row>
    <row r="412" spans="1:9" ht="15.75" thickBot="1" x14ac:dyDescent="0.3">
      <c r="A412" s="29"/>
      <c r="B412" s="25"/>
      <c r="C412" s="24"/>
      <c r="D412" s="4"/>
      <c r="E412" s="22"/>
      <c r="F412" s="23"/>
      <c r="G412" s="23"/>
      <c r="H412" s="4"/>
      <c r="I412" s="22"/>
    </row>
    <row r="413" spans="1:9" ht="15.75" customHeight="1" thickBot="1" x14ac:dyDescent="0.3">
      <c r="A413" s="59">
        <v>2016</v>
      </c>
      <c r="B413" s="74" t="s">
        <v>30</v>
      </c>
      <c r="C413" s="10" t="s">
        <v>14</v>
      </c>
      <c r="D413" s="9" t="s">
        <v>13</v>
      </c>
      <c r="E413" s="9" t="s">
        <v>13</v>
      </c>
      <c r="F413" s="8">
        <v>0</v>
      </c>
      <c r="G413" s="8">
        <v>0</v>
      </c>
      <c r="H413" s="8">
        <v>0</v>
      </c>
      <c r="I413" s="84" t="s">
        <v>29</v>
      </c>
    </row>
    <row r="414" spans="1:9" ht="15.75" thickBot="1" x14ac:dyDescent="0.3">
      <c r="A414" s="60"/>
      <c r="B414" s="75"/>
      <c r="C414" s="10" t="s">
        <v>12</v>
      </c>
      <c r="D414" s="9" t="s">
        <v>11</v>
      </c>
      <c r="E414" s="9" t="s">
        <v>11</v>
      </c>
      <c r="F414" s="8">
        <v>0</v>
      </c>
      <c r="G414" s="8">
        <v>0</v>
      </c>
      <c r="H414" s="8">
        <v>0</v>
      </c>
      <c r="I414" s="85"/>
    </row>
    <row r="415" spans="1:9" ht="15.75" thickBot="1" x14ac:dyDescent="0.3">
      <c r="A415" s="60"/>
      <c r="B415" s="75"/>
      <c r="C415" s="10" t="s">
        <v>10</v>
      </c>
      <c r="D415" s="9" t="s">
        <v>9</v>
      </c>
      <c r="E415" s="9" t="s">
        <v>9</v>
      </c>
      <c r="F415" s="8">
        <v>75000</v>
      </c>
      <c r="G415" s="8">
        <v>0</v>
      </c>
      <c r="H415" s="8">
        <v>0</v>
      </c>
      <c r="I415" s="85"/>
    </row>
    <row r="416" spans="1:9" ht="15.75" thickBot="1" x14ac:dyDescent="0.3">
      <c r="A416" s="60"/>
      <c r="B416" s="75"/>
      <c r="C416" s="10" t="s">
        <v>8</v>
      </c>
      <c r="D416" s="9" t="s">
        <v>7</v>
      </c>
      <c r="E416" s="14" t="s">
        <v>7</v>
      </c>
      <c r="F416" s="8">
        <v>0</v>
      </c>
      <c r="G416" s="8">
        <v>0</v>
      </c>
      <c r="H416" s="8">
        <v>0</v>
      </c>
      <c r="I416" s="85"/>
    </row>
    <row r="417" spans="1:9" ht="15.75" thickBot="1" x14ac:dyDescent="0.3">
      <c r="A417" s="60"/>
      <c r="B417" s="75"/>
      <c r="C417" s="10" t="s">
        <v>6</v>
      </c>
      <c r="D417" s="9" t="s">
        <v>5</v>
      </c>
      <c r="E417" s="9" t="s">
        <v>5</v>
      </c>
      <c r="F417" s="8">
        <v>0</v>
      </c>
      <c r="G417" s="8">
        <v>0</v>
      </c>
      <c r="H417" s="8">
        <v>0</v>
      </c>
      <c r="I417" s="85"/>
    </row>
    <row r="418" spans="1:9" ht="15.75" thickBot="1" x14ac:dyDescent="0.3">
      <c r="A418" s="60"/>
      <c r="B418" s="75"/>
      <c r="C418" s="65" t="s">
        <v>22</v>
      </c>
      <c r="D418" s="66"/>
      <c r="E418" s="67"/>
      <c r="F418" s="7">
        <v>75000</v>
      </c>
      <c r="G418" s="7">
        <v>0</v>
      </c>
      <c r="H418" s="7">
        <v>0</v>
      </c>
      <c r="I418" s="85"/>
    </row>
    <row r="419" spans="1:9" ht="15.75" thickBot="1" x14ac:dyDescent="0.3">
      <c r="A419" s="60"/>
      <c r="B419" s="75"/>
      <c r="C419" s="10" t="s">
        <v>14</v>
      </c>
      <c r="D419" s="9" t="s">
        <v>13</v>
      </c>
      <c r="E419" s="9" t="s">
        <v>13</v>
      </c>
      <c r="F419" s="8">
        <v>0</v>
      </c>
      <c r="G419" s="8">
        <v>0</v>
      </c>
      <c r="H419" s="8">
        <v>0</v>
      </c>
      <c r="I419" s="85"/>
    </row>
    <row r="420" spans="1:9" ht="15.75" thickBot="1" x14ac:dyDescent="0.3">
      <c r="A420" s="60"/>
      <c r="B420" s="75"/>
      <c r="C420" s="10" t="s">
        <v>12</v>
      </c>
      <c r="D420" s="9" t="s">
        <v>11</v>
      </c>
      <c r="E420" s="9" t="s">
        <v>11</v>
      </c>
      <c r="F420" s="8">
        <v>17600</v>
      </c>
      <c r="G420" s="8">
        <v>43.92</v>
      </c>
      <c r="H420" s="8">
        <v>0</v>
      </c>
      <c r="I420" s="85"/>
    </row>
    <row r="421" spans="1:9" ht="15.75" thickBot="1" x14ac:dyDescent="0.3">
      <c r="A421" s="60"/>
      <c r="B421" s="75"/>
      <c r="C421" s="10" t="s">
        <v>10</v>
      </c>
      <c r="D421" s="9" t="s">
        <v>9</v>
      </c>
      <c r="E421" s="9" t="s">
        <v>9</v>
      </c>
      <c r="F421" s="8">
        <v>50000</v>
      </c>
      <c r="G421" s="8">
        <v>0</v>
      </c>
      <c r="H421" s="8">
        <v>0</v>
      </c>
      <c r="I421" s="85"/>
    </row>
    <row r="422" spans="1:9" ht="15.75" thickBot="1" x14ac:dyDescent="0.3">
      <c r="A422" s="60"/>
      <c r="B422" s="75"/>
      <c r="C422" s="10" t="s">
        <v>8</v>
      </c>
      <c r="D422" s="9" t="s">
        <v>7</v>
      </c>
      <c r="E422" s="9" t="s">
        <v>7</v>
      </c>
      <c r="F422" s="8">
        <v>0</v>
      </c>
      <c r="G422" s="8">
        <v>0</v>
      </c>
      <c r="H422" s="8">
        <v>0</v>
      </c>
      <c r="I422" s="85"/>
    </row>
    <row r="423" spans="1:9" ht="15.75" thickBot="1" x14ac:dyDescent="0.3">
      <c r="A423" s="60"/>
      <c r="B423" s="75"/>
      <c r="C423" s="10" t="s">
        <v>6</v>
      </c>
      <c r="D423" s="9" t="s">
        <v>5</v>
      </c>
      <c r="E423" s="9" t="s">
        <v>5</v>
      </c>
      <c r="F423" s="8">
        <v>0</v>
      </c>
      <c r="G423" s="8">
        <v>0</v>
      </c>
      <c r="H423" s="8">
        <v>0</v>
      </c>
      <c r="I423" s="85"/>
    </row>
    <row r="424" spans="1:9" ht="15.75" thickBot="1" x14ac:dyDescent="0.3">
      <c r="A424" s="60"/>
      <c r="B424" s="75"/>
      <c r="C424" s="65" t="s">
        <v>21</v>
      </c>
      <c r="D424" s="66"/>
      <c r="E424" s="67"/>
      <c r="F424" s="7">
        <v>67600</v>
      </c>
      <c r="G424" s="7">
        <v>43.92</v>
      </c>
      <c r="H424" s="7">
        <v>0</v>
      </c>
      <c r="I424" s="85"/>
    </row>
    <row r="425" spans="1:9" ht="15.75" thickBot="1" x14ac:dyDescent="0.3">
      <c r="A425" s="60"/>
      <c r="B425" s="75"/>
      <c r="C425" s="10" t="s">
        <v>14</v>
      </c>
      <c r="D425" s="9" t="s">
        <v>13</v>
      </c>
      <c r="E425" s="9" t="s">
        <v>13</v>
      </c>
      <c r="F425" s="8">
        <v>14746824</v>
      </c>
      <c r="G425" s="8">
        <v>10586353.15</v>
      </c>
      <c r="H425" s="8">
        <v>0</v>
      </c>
      <c r="I425" s="85"/>
    </row>
    <row r="426" spans="1:9" ht="15.75" thickBot="1" x14ac:dyDescent="0.3">
      <c r="A426" s="60"/>
      <c r="B426" s="75"/>
      <c r="C426" s="10" t="s">
        <v>12</v>
      </c>
      <c r="D426" s="9" t="s">
        <v>11</v>
      </c>
      <c r="E426" s="9" t="s">
        <v>11</v>
      </c>
      <c r="F426" s="8">
        <v>718902</v>
      </c>
      <c r="G426" s="8">
        <v>208613.47</v>
      </c>
      <c r="H426" s="8">
        <v>0</v>
      </c>
      <c r="I426" s="85"/>
    </row>
    <row r="427" spans="1:9" ht="15.75" thickBot="1" x14ac:dyDescent="0.3">
      <c r="A427" s="60"/>
      <c r="B427" s="75"/>
      <c r="C427" s="10" t="s">
        <v>10</v>
      </c>
      <c r="D427" s="9" t="s">
        <v>9</v>
      </c>
      <c r="E427" s="9" t="s">
        <v>9</v>
      </c>
      <c r="F427" s="8">
        <v>14821955</v>
      </c>
      <c r="G427" s="8">
        <v>10607802.4</v>
      </c>
      <c r="H427" s="8">
        <v>0</v>
      </c>
      <c r="I427" s="85"/>
    </row>
    <row r="428" spans="1:9" ht="15.75" thickBot="1" x14ac:dyDescent="0.3">
      <c r="A428" s="60"/>
      <c r="B428" s="75"/>
      <c r="C428" s="10" t="s">
        <v>8</v>
      </c>
      <c r="D428" s="9" t="s">
        <v>7</v>
      </c>
      <c r="E428" s="9" t="s">
        <v>7</v>
      </c>
      <c r="F428" s="8">
        <v>0</v>
      </c>
      <c r="G428" s="8">
        <v>0</v>
      </c>
      <c r="H428" s="8">
        <v>0</v>
      </c>
      <c r="I428" s="85"/>
    </row>
    <row r="429" spans="1:9" ht="15.75" thickBot="1" x14ac:dyDescent="0.3">
      <c r="A429" s="60"/>
      <c r="B429" s="75"/>
      <c r="C429" s="10" t="s">
        <v>6</v>
      </c>
      <c r="D429" s="9" t="s">
        <v>5</v>
      </c>
      <c r="E429" s="9" t="s">
        <v>5</v>
      </c>
      <c r="F429" s="8">
        <v>0</v>
      </c>
      <c r="G429" s="8">
        <v>0</v>
      </c>
      <c r="H429" s="8">
        <v>0</v>
      </c>
      <c r="I429" s="85"/>
    </row>
    <row r="430" spans="1:9" ht="15.75" thickBot="1" x14ac:dyDescent="0.3">
      <c r="A430" s="60"/>
      <c r="B430" s="75"/>
      <c r="C430" s="65" t="s">
        <v>20</v>
      </c>
      <c r="D430" s="66"/>
      <c r="E430" s="67"/>
      <c r="F430" s="7">
        <v>30287681</v>
      </c>
      <c r="G430" s="7">
        <v>21402769.020000003</v>
      </c>
      <c r="H430" s="7">
        <v>0</v>
      </c>
      <c r="I430" s="85"/>
    </row>
    <row r="431" spans="1:9" ht="15.75" thickBot="1" x14ac:dyDescent="0.3">
      <c r="A431" s="60"/>
      <c r="B431" s="75"/>
      <c r="C431" s="10" t="s">
        <v>14</v>
      </c>
      <c r="D431" s="9" t="s">
        <v>13</v>
      </c>
      <c r="E431" s="9" t="s">
        <v>13</v>
      </c>
      <c r="F431" s="8">
        <v>0</v>
      </c>
      <c r="G431" s="8">
        <v>0</v>
      </c>
      <c r="H431" s="8">
        <v>0</v>
      </c>
      <c r="I431" s="85"/>
    </row>
    <row r="432" spans="1:9" ht="15.75" thickBot="1" x14ac:dyDescent="0.3">
      <c r="A432" s="60"/>
      <c r="B432" s="75"/>
      <c r="C432" s="10" t="s">
        <v>12</v>
      </c>
      <c r="D432" s="9" t="s">
        <v>11</v>
      </c>
      <c r="E432" s="9" t="s">
        <v>11</v>
      </c>
      <c r="F432" s="8">
        <v>10000</v>
      </c>
      <c r="G432" s="8">
        <v>0</v>
      </c>
      <c r="H432" s="8">
        <v>0</v>
      </c>
      <c r="I432" s="85"/>
    </row>
    <row r="433" spans="1:9" ht="15.75" thickBot="1" x14ac:dyDescent="0.3">
      <c r="A433" s="60"/>
      <c r="B433" s="75"/>
      <c r="C433" s="10" t="s">
        <v>10</v>
      </c>
      <c r="D433" s="9" t="s">
        <v>9</v>
      </c>
      <c r="E433" s="9" t="s">
        <v>9</v>
      </c>
      <c r="F433" s="8">
        <v>2534500</v>
      </c>
      <c r="G433" s="8">
        <v>40538</v>
      </c>
      <c r="H433" s="8">
        <v>0</v>
      </c>
      <c r="I433" s="85"/>
    </row>
    <row r="434" spans="1:9" ht="15.75" thickBot="1" x14ac:dyDescent="0.3">
      <c r="A434" s="60"/>
      <c r="B434" s="75"/>
      <c r="C434" s="10" t="s">
        <v>8</v>
      </c>
      <c r="D434" s="9" t="s">
        <v>7</v>
      </c>
      <c r="E434" s="9" t="s">
        <v>7</v>
      </c>
      <c r="F434" s="8">
        <v>0</v>
      </c>
      <c r="G434" s="8">
        <v>0</v>
      </c>
      <c r="H434" s="8">
        <v>0</v>
      </c>
      <c r="I434" s="85"/>
    </row>
    <row r="435" spans="1:9" ht="15.75" thickBot="1" x14ac:dyDescent="0.3">
      <c r="A435" s="60"/>
      <c r="B435" s="75"/>
      <c r="C435" s="10" t="s">
        <v>6</v>
      </c>
      <c r="D435" s="9" t="s">
        <v>5</v>
      </c>
      <c r="E435" s="9" t="s">
        <v>5</v>
      </c>
      <c r="F435" s="8">
        <v>0</v>
      </c>
      <c r="G435" s="8">
        <v>0</v>
      </c>
      <c r="H435" s="8">
        <v>0</v>
      </c>
      <c r="I435" s="85"/>
    </row>
    <row r="436" spans="1:9" ht="15.75" thickBot="1" x14ac:dyDescent="0.3">
      <c r="A436" s="60"/>
      <c r="B436" s="75"/>
      <c r="C436" s="65" t="s">
        <v>19</v>
      </c>
      <c r="D436" s="66"/>
      <c r="E436" s="67"/>
      <c r="F436" s="7">
        <v>2544500</v>
      </c>
      <c r="G436" s="7">
        <v>40538</v>
      </c>
      <c r="H436" s="7">
        <v>0</v>
      </c>
      <c r="I436" s="85"/>
    </row>
    <row r="437" spans="1:9" ht="15.75" thickBot="1" x14ac:dyDescent="0.3">
      <c r="A437" s="60"/>
      <c r="B437" s="75"/>
      <c r="C437" s="10" t="s">
        <v>14</v>
      </c>
      <c r="D437" s="9" t="s">
        <v>13</v>
      </c>
      <c r="E437" s="9" t="s">
        <v>13</v>
      </c>
      <c r="F437" s="8">
        <v>3635</v>
      </c>
      <c r="G437" s="8">
        <v>0</v>
      </c>
      <c r="H437" s="8"/>
      <c r="I437" s="85"/>
    </row>
    <row r="438" spans="1:9" ht="15.75" thickBot="1" x14ac:dyDescent="0.3">
      <c r="A438" s="60"/>
      <c r="B438" s="75"/>
      <c r="C438" s="10" t="s">
        <v>12</v>
      </c>
      <c r="D438" s="9" t="s">
        <v>11</v>
      </c>
      <c r="E438" s="9" t="s">
        <v>11</v>
      </c>
      <c r="F438" s="8">
        <v>33808</v>
      </c>
      <c r="G438" s="8">
        <v>0</v>
      </c>
      <c r="H438" s="8">
        <v>0</v>
      </c>
      <c r="I438" s="85"/>
    </row>
    <row r="439" spans="1:9" ht="15.75" thickBot="1" x14ac:dyDescent="0.3">
      <c r="A439" s="60"/>
      <c r="B439" s="75"/>
      <c r="C439" s="10" t="s">
        <v>10</v>
      </c>
      <c r="D439" s="9" t="s">
        <v>9</v>
      </c>
      <c r="E439" s="9" t="s">
        <v>9</v>
      </c>
      <c r="F439" s="8">
        <v>3544649</v>
      </c>
      <c r="G439" s="8">
        <v>7331</v>
      </c>
      <c r="H439" s="8">
        <v>0</v>
      </c>
      <c r="I439" s="85"/>
    </row>
    <row r="440" spans="1:9" ht="15.75" thickBot="1" x14ac:dyDescent="0.3">
      <c r="A440" s="60"/>
      <c r="B440" s="75"/>
      <c r="C440" s="10" t="s">
        <v>8</v>
      </c>
      <c r="D440" s="9" t="s">
        <v>7</v>
      </c>
      <c r="E440" s="9" t="s">
        <v>7</v>
      </c>
      <c r="F440" s="8">
        <v>0</v>
      </c>
      <c r="G440" s="8">
        <v>0</v>
      </c>
      <c r="H440" s="8">
        <v>0</v>
      </c>
      <c r="I440" s="85"/>
    </row>
    <row r="441" spans="1:9" ht="15.75" thickBot="1" x14ac:dyDescent="0.3">
      <c r="A441" s="60"/>
      <c r="B441" s="75"/>
      <c r="C441" s="10" t="s">
        <v>6</v>
      </c>
      <c r="D441" s="9" t="s">
        <v>5</v>
      </c>
      <c r="E441" s="9" t="s">
        <v>5</v>
      </c>
      <c r="F441" s="8">
        <v>0</v>
      </c>
      <c r="G441" s="8">
        <v>0</v>
      </c>
      <c r="H441" s="8">
        <v>0</v>
      </c>
      <c r="I441" s="85"/>
    </row>
    <row r="442" spans="1:9" ht="15.75" thickBot="1" x14ac:dyDescent="0.3">
      <c r="A442" s="60"/>
      <c r="B442" s="75"/>
      <c r="C442" s="65" t="s">
        <v>18</v>
      </c>
      <c r="D442" s="66"/>
      <c r="E442" s="67"/>
      <c r="F442" s="7">
        <v>3582092</v>
      </c>
      <c r="G442" s="7">
        <v>7331</v>
      </c>
      <c r="H442" s="7">
        <v>0</v>
      </c>
      <c r="I442" s="85"/>
    </row>
    <row r="443" spans="1:9" ht="15.75" thickBot="1" x14ac:dyDescent="0.3">
      <c r="A443" s="60"/>
      <c r="B443" s="75"/>
      <c r="C443" s="10" t="s">
        <v>14</v>
      </c>
      <c r="D443" s="9" t="s">
        <v>13</v>
      </c>
      <c r="E443" s="9" t="s">
        <v>13</v>
      </c>
      <c r="F443" s="8">
        <v>10000</v>
      </c>
      <c r="G443" s="8">
        <v>0</v>
      </c>
      <c r="H443" s="8">
        <v>0</v>
      </c>
      <c r="I443" s="85"/>
    </row>
    <row r="444" spans="1:9" ht="15.75" thickBot="1" x14ac:dyDescent="0.3">
      <c r="A444" s="60"/>
      <c r="B444" s="75"/>
      <c r="C444" s="10" t="s">
        <v>12</v>
      </c>
      <c r="D444" s="9" t="s">
        <v>11</v>
      </c>
      <c r="E444" s="9" t="s">
        <v>11</v>
      </c>
      <c r="F444" s="8">
        <v>56335</v>
      </c>
      <c r="G444" s="8">
        <v>169</v>
      </c>
      <c r="H444" s="8">
        <v>0</v>
      </c>
      <c r="I444" s="85"/>
    </row>
    <row r="445" spans="1:9" ht="15.75" thickBot="1" x14ac:dyDescent="0.3">
      <c r="A445" s="60"/>
      <c r="B445" s="75"/>
      <c r="C445" s="10" t="s">
        <v>10</v>
      </c>
      <c r="D445" s="9" t="s">
        <v>9</v>
      </c>
      <c r="E445" s="9" t="s">
        <v>9</v>
      </c>
      <c r="F445" s="8">
        <v>2436800</v>
      </c>
      <c r="G445" s="8">
        <v>1740000</v>
      </c>
      <c r="H445" s="8">
        <v>0</v>
      </c>
      <c r="I445" s="85"/>
    </row>
    <row r="446" spans="1:9" ht="15.75" thickBot="1" x14ac:dyDescent="0.3">
      <c r="A446" s="60"/>
      <c r="B446" s="75"/>
      <c r="C446" s="10" t="s">
        <v>8</v>
      </c>
      <c r="D446" s="9" t="s">
        <v>7</v>
      </c>
      <c r="E446" s="9" t="s">
        <v>7</v>
      </c>
      <c r="F446" s="8">
        <v>0</v>
      </c>
      <c r="G446" s="8">
        <v>0</v>
      </c>
      <c r="H446" s="8"/>
      <c r="I446" s="85"/>
    </row>
    <row r="447" spans="1:9" ht="15.75" thickBot="1" x14ac:dyDescent="0.3">
      <c r="A447" s="60"/>
      <c r="B447" s="75"/>
      <c r="C447" s="10" t="s">
        <v>6</v>
      </c>
      <c r="D447" s="9" t="s">
        <v>5</v>
      </c>
      <c r="E447" s="9" t="s">
        <v>5</v>
      </c>
      <c r="F447" s="8">
        <v>0</v>
      </c>
      <c r="G447" s="8">
        <v>0</v>
      </c>
      <c r="H447" s="8">
        <v>0</v>
      </c>
      <c r="I447" s="85"/>
    </row>
    <row r="448" spans="1:9" ht="15.75" thickBot="1" x14ac:dyDescent="0.3">
      <c r="A448" s="60"/>
      <c r="B448" s="75"/>
      <c r="C448" s="65" t="s">
        <v>17</v>
      </c>
      <c r="D448" s="66"/>
      <c r="E448" s="67"/>
      <c r="F448" s="7">
        <v>2503135</v>
      </c>
      <c r="G448" s="7">
        <v>1740169</v>
      </c>
      <c r="H448" s="7">
        <v>0</v>
      </c>
      <c r="I448" s="85"/>
    </row>
    <row r="449" spans="1:9" ht="15.75" thickBot="1" x14ac:dyDescent="0.3">
      <c r="A449" s="60"/>
      <c r="B449" s="75"/>
      <c r="C449" s="10" t="s">
        <v>14</v>
      </c>
      <c r="D449" s="9" t="s">
        <v>13</v>
      </c>
      <c r="E449" s="9" t="s">
        <v>13</v>
      </c>
      <c r="F449" s="8">
        <v>0</v>
      </c>
      <c r="G449" s="8">
        <v>0</v>
      </c>
      <c r="H449" s="8">
        <v>0</v>
      </c>
      <c r="I449" s="85"/>
    </row>
    <row r="450" spans="1:9" ht="15.75" thickBot="1" x14ac:dyDescent="0.3">
      <c r="A450" s="60"/>
      <c r="B450" s="75"/>
      <c r="C450" s="10" t="s">
        <v>12</v>
      </c>
      <c r="D450" s="9" t="s">
        <v>11</v>
      </c>
      <c r="E450" s="9" t="s">
        <v>11</v>
      </c>
      <c r="F450" s="8">
        <v>0</v>
      </c>
      <c r="G450" s="8">
        <v>0</v>
      </c>
      <c r="H450" s="8">
        <v>0</v>
      </c>
      <c r="I450" s="85"/>
    </row>
    <row r="451" spans="1:9" ht="15.75" thickBot="1" x14ac:dyDescent="0.3">
      <c r="A451" s="60"/>
      <c r="B451" s="75"/>
      <c r="C451" s="10" t="s">
        <v>10</v>
      </c>
      <c r="D451" s="9" t="s">
        <v>9</v>
      </c>
      <c r="E451" s="9" t="s">
        <v>9</v>
      </c>
      <c r="F451" s="8">
        <v>0</v>
      </c>
      <c r="G451" s="8">
        <v>0</v>
      </c>
      <c r="H451" s="8">
        <v>0</v>
      </c>
      <c r="I451" s="85"/>
    </row>
    <row r="452" spans="1:9" ht="15.75" thickBot="1" x14ac:dyDescent="0.3">
      <c r="A452" s="60"/>
      <c r="B452" s="75"/>
      <c r="C452" s="10" t="s">
        <v>8</v>
      </c>
      <c r="D452" s="9" t="s">
        <v>7</v>
      </c>
      <c r="E452" s="9" t="s">
        <v>7</v>
      </c>
      <c r="F452" s="8">
        <v>0</v>
      </c>
      <c r="G452" s="8">
        <v>0</v>
      </c>
      <c r="H452" s="8">
        <v>0</v>
      </c>
      <c r="I452" s="85"/>
    </row>
    <row r="453" spans="1:9" ht="15.75" thickBot="1" x14ac:dyDescent="0.3">
      <c r="A453" s="60"/>
      <c r="B453" s="75"/>
      <c r="C453" s="10" t="s">
        <v>6</v>
      </c>
      <c r="D453" s="9" t="s">
        <v>5</v>
      </c>
      <c r="E453" s="9" t="s">
        <v>5</v>
      </c>
      <c r="F453" s="8">
        <v>0</v>
      </c>
      <c r="G453" s="8">
        <v>0</v>
      </c>
      <c r="H453" s="8">
        <v>0</v>
      </c>
      <c r="I453" s="85"/>
    </row>
    <row r="454" spans="1:9" ht="15.75" thickBot="1" x14ac:dyDescent="0.3">
      <c r="A454" s="60"/>
      <c r="B454" s="75"/>
      <c r="C454" s="65" t="s">
        <v>16</v>
      </c>
      <c r="D454" s="66"/>
      <c r="E454" s="67"/>
      <c r="F454" s="7">
        <v>0</v>
      </c>
      <c r="G454" s="7">
        <v>0</v>
      </c>
      <c r="H454" s="7">
        <v>0</v>
      </c>
      <c r="I454" s="85"/>
    </row>
    <row r="455" spans="1:9" ht="15.75" thickBot="1" x14ac:dyDescent="0.3">
      <c r="A455" s="60"/>
      <c r="B455" s="75"/>
      <c r="C455" s="10" t="s">
        <v>14</v>
      </c>
      <c r="D455" s="9" t="s">
        <v>13</v>
      </c>
      <c r="E455" s="9" t="s">
        <v>13</v>
      </c>
      <c r="F455" s="8">
        <v>0</v>
      </c>
      <c r="G455" s="8">
        <v>0</v>
      </c>
      <c r="H455" s="8">
        <v>0</v>
      </c>
      <c r="I455" s="85"/>
    </row>
    <row r="456" spans="1:9" ht="15.75" thickBot="1" x14ac:dyDescent="0.3">
      <c r="A456" s="60"/>
      <c r="B456" s="75"/>
      <c r="C456" s="10" t="s">
        <v>12</v>
      </c>
      <c r="D456" s="9" t="s">
        <v>11</v>
      </c>
      <c r="E456" s="9" t="s">
        <v>11</v>
      </c>
      <c r="F456" s="8">
        <v>0</v>
      </c>
      <c r="G456" s="8">
        <v>0</v>
      </c>
      <c r="H456" s="8">
        <v>0</v>
      </c>
      <c r="I456" s="85"/>
    </row>
    <row r="457" spans="1:9" ht="15.75" thickBot="1" x14ac:dyDescent="0.3">
      <c r="A457" s="60"/>
      <c r="B457" s="75"/>
      <c r="C457" s="10" t="s">
        <v>10</v>
      </c>
      <c r="D457" s="9" t="s">
        <v>9</v>
      </c>
      <c r="E457" s="9" t="s">
        <v>9</v>
      </c>
      <c r="F457" s="8">
        <v>31659518</v>
      </c>
      <c r="G457" s="8">
        <v>30752704.329999998</v>
      </c>
      <c r="H457" s="8">
        <v>0</v>
      </c>
      <c r="I457" s="85"/>
    </row>
    <row r="458" spans="1:9" ht="15.75" thickBot="1" x14ac:dyDescent="0.3">
      <c r="A458" s="60"/>
      <c r="B458" s="75"/>
      <c r="C458" s="10" t="s">
        <v>8</v>
      </c>
      <c r="D458" s="9" t="s">
        <v>7</v>
      </c>
      <c r="E458" s="9" t="s">
        <v>7</v>
      </c>
      <c r="F458" s="8">
        <v>0</v>
      </c>
      <c r="G458" s="8">
        <v>0</v>
      </c>
      <c r="H458" s="8">
        <v>0</v>
      </c>
      <c r="I458" s="85"/>
    </row>
    <row r="459" spans="1:9" ht="15.75" thickBot="1" x14ac:dyDescent="0.3">
      <c r="A459" s="60"/>
      <c r="B459" s="75"/>
      <c r="C459" s="10" t="s">
        <v>6</v>
      </c>
      <c r="D459" s="9" t="s">
        <v>5</v>
      </c>
      <c r="E459" s="9" t="s">
        <v>5</v>
      </c>
      <c r="F459" s="8">
        <v>0</v>
      </c>
      <c r="G459" s="8">
        <v>0</v>
      </c>
      <c r="H459" s="8">
        <v>0</v>
      </c>
      <c r="I459" s="85"/>
    </row>
    <row r="460" spans="1:9" ht="15.75" thickBot="1" x14ac:dyDescent="0.3">
      <c r="A460" s="60"/>
      <c r="B460" s="75"/>
      <c r="C460" s="65" t="s">
        <v>15</v>
      </c>
      <c r="D460" s="66"/>
      <c r="E460" s="67"/>
      <c r="F460" s="7">
        <v>31659518</v>
      </c>
      <c r="G460" s="7">
        <v>30752704.329999998</v>
      </c>
      <c r="H460" s="7">
        <v>0</v>
      </c>
      <c r="I460" s="85"/>
    </row>
    <row r="461" spans="1:9" ht="15.75" thickBot="1" x14ac:dyDescent="0.3">
      <c r="A461" s="60"/>
      <c r="B461" s="75"/>
      <c r="C461" s="10" t="s">
        <v>14</v>
      </c>
      <c r="D461" s="9" t="s">
        <v>13</v>
      </c>
      <c r="E461" s="9" t="s">
        <v>13</v>
      </c>
      <c r="F461" s="8">
        <v>6000</v>
      </c>
      <c r="G461" s="8">
        <v>0</v>
      </c>
      <c r="H461" s="8">
        <v>0</v>
      </c>
      <c r="I461" s="85"/>
    </row>
    <row r="462" spans="1:9" ht="15.75" thickBot="1" x14ac:dyDescent="0.3">
      <c r="A462" s="60"/>
      <c r="B462" s="75"/>
      <c r="C462" s="10" t="s">
        <v>12</v>
      </c>
      <c r="D462" s="9" t="s">
        <v>11</v>
      </c>
      <c r="E462" s="9" t="s">
        <v>11</v>
      </c>
      <c r="F462" s="8">
        <v>13800</v>
      </c>
      <c r="G462" s="8">
        <v>0</v>
      </c>
      <c r="H462" s="8">
        <v>0</v>
      </c>
      <c r="I462" s="85"/>
    </row>
    <row r="463" spans="1:9" ht="15.75" thickBot="1" x14ac:dyDescent="0.3">
      <c r="A463" s="60"/>
      <c r="B463" s="75"/>
      <c r="C463" s="10" t="s">
        <v>10</v>
      </c>
      <c r="D463" s="9" t="s">
        <v>9</v>
      </c>
      <c r="E463" s="9" t="s">
        <v>9</v>
      </c>
      <c r="F463" s="8">
        <v>21341953</v>
      </c>
      <c r="G463" s="8">
        <v>16684886.470000001</v>
      </c>
      <c r="H463" s="8"/>
      <c r="I463" s="85"/>
    </row>
    <row r="464" spans="1:9" ht="15.75" thickBot="1" x14ac:dyDescent="0.3">
      <c r="A464" s="60"/>
      <c r="B464" s="75"/>
      <c r="C464" s="10" t="s">
        <v>8</v>
      </c>
      <c r="D464" s="9" t="s">
        <v>7</v>
      </c>
      <c r="E464" s="9" t="s">
        <v>7</v>
      </c>
      <c r="F464" s="8">
        <v>0</v>
      </c>
      <c r="G464" s="8">
        <v>0</v>
      </c>
      <c r="H464" s="8">
        <v>0</v>
      </c>
      <c r="I464" s="85"/>
    </row>
    <row r="465" spans="1:9" ht="15.75" thickBot="1" x14ac:dyDescent="0.3">
      <c r="A465" s="60"/>
      <c r="B465" s="75"/>
      <c r="C465" s="10" t="s">
        <v>6</v>
      </c>
      <c r="D465" s="9" t="s">
        <v>5</v>
      </c>
      <c r="E465" s="9" t="s">
        <v>5</v>
      </c>
      <c r="F465" s="8">
        <v>0</v>
      </c>
      <c r="G465" s="8">
        <v>0</v>
      </c>
      <c r="H465" s="8">
        <v>0</v>
      </c>
      <c r="I465" s="85"/>
    </row>
    <row r="466" spans="1:9" ht="15.75" thickBot="1" x14ac:dyDescent="0.3">
      <c r="A466" s="60"/>
      <c r="B466" s="75"/>
      <c r="C466" s="65" t="s">
        <v>34</v>
      </c>
      <c r="D466" s="66"/>
      <c r="E466" s="67"/>
      <c r="F466" s="7">
        <v>21361753</v>
      </c>
      <c r="G466" s="7">
        <v>16684886.470000001</v>
      </c>
      <c r="H466" s="7">
        <v>0</v>
      </c>
      <c r="I466" s="85"/>
    </row>
    <row r="467" spans="1:9" ht="15.75" thickBot="1" x14ac:dyDescent="0.3">
      <c r="A467" s="61"/>
      <c r="B467" s="76"/>
      <c r="C467" s="69" t="s">
        <v>33</v>
      </c>
      <c r="D467" s="70"/>
      <c r="E467" s="71"/>
      <c r="F467" s="6">
        <f>F418+F424+F430+F436+F442+F448+F460+F466</f>
        <v>92081279</v>
      </c>
      <c r="G467" s="6">
        <f>G418+G424+G430+G436+G442+G448+G460+G466</f>
        <v>70628441.74000001</v>
      </c>
      <c r="H467" s="6">
        <f>H418+H424+H430+H436+H442+H448+H460+H466</f>
        <v>0</v>
      </c>
      <c r="I467" s="86"/>
    </row>
    <row r="468" spans="1:9" ht="15.75" thickBot="1" x14ac:dyDescent="0.3">
      <c r="A468" s="27"/>
      <c r="B468" s="25"/>
      <c r="C468" s="24"/>
      <c r="D468" s="4"/>
      <c r="E468" s="22"/>
      <c r="F468" s="22"/>
      <c r="G468" s="22"/>
      <c r="H468" s="4"/>
      <c r="I468" s="22"/>
    </row>
    <row r="469" spans="1:9" ht="15.75" thickBot="1" x14ac:dyDescent="0.3">
      <c r="A469" s="59">
        <v>2016</v>
      </c>
      <c r="B469" s="59" t="s">
        <v>26</v>
      </c>
      <c r="C469" s="28" t="s">
        <v>14</v>
      </c>
      <c r="D469" s="9" t="s">
        <v>13</v>
      </c>
      <c r="E469" s="27" t="s">
        <v>13</v>
      </c>
      <c r="F469" s="26">
        <v>0</v>
      </c>
      <c r="G469" s="26">
        <v>0</v>
      </c>
      <c r="H469" s="8">
        <v>0</v>
      </c>
      <c r="I469" s="62" t="s">
        <v>25</v>
      </c>
    </row>
    <row r="470" spans="1:9" ht="15.75" thickBot="1" x14ac:dyDescent="0.3">
      <c r="A470" s="60"/>
      <c r="B470" s="60"/>
      <c r="C470" s="28" t="s">
        <v>12</v>
      </c>
      <c r="D470" s="9" t="s">
        <v>11</v>
      </c>
      <c r="E470" s="27" t="s">
        <v>11</v>
      </c>
      <c r="F470" s="26">
        <v>0</v>
      </c>
      <c r="G470" s="26">
        <v>0</v>
      </c>
      <c r="H470" s="8">
        <v>0</v>
      </c>
      <c r="I470" s="63"/>
    </row>
    <row r="471" spans="1:9" ht="15.75" thickBot="1" x14ac:dyDescent="0.3">
      <c r="A471" s="60"/>
      <c r="B471" s="60"/>
      <c r="C471" s="28" t="s">
        <v>10</v>
      </c>
      <c r="D471" s="9" t="s">
        <v>9</v>
      </c>
      <c r="E471" s="27" t="s">
        <v>9</v>
      </c>
      <c r="F471" s="26">
        <v>75000</v>
      </c>
      <c r="G471" s="26">
        <v>0</v>
      </c>
      <c r="H471" s="8">
        <v>0</v>
      </c>
      <c r="I471" s="63"/>
    </row>
    <row r="472" spans="1:9" ht="15.75" thickBot="1" x14ac:dyDescent="0.3">
      <c r="A472" s="60"/>
      <c r="B472" s="60"/>
      <c r="C472" s="28" t="s">
        <v>8</v>
      </c>
      <c r="D472" s="9" t="s">
        <v>7</v>
      </c>
      <c r="E472" s="27" t="s">
        <v>7</v>
      </c>
      <c r="F472" s="26">
        <v>0</v>
      </c>
      <c r="G472" s="26">
        <v>0</v>
      </c>
      <c r="H472" s="8">
        <v>0</v>
      </c>
      <c r="I472" s="63"/>
    </row>
    <row r="473" spans="1:9" ht="15.75" thickBot="1" x14ac:dyDescent="0.3">
      <c r="A473" s="60"/>
      <c r="B473" s="60"/>
      <c r="C473" s="28" t="s">
        <v>6</v>
      </c>
      <c r="D473" s="9" t="s">
        <v>5</v>
      </c>
      <c r="E473" s="27" t="s">
        <v>5</v>
      </c>
      <c r="F473" s="26">
        <v>0</v>
      </c>
      <c r="G473" s="26">
        <v>0</v>
      </c>
      <c r="H473" s="8">
        <v>0</v>
      </c>
      <c r="I473" s="63"/>
    </row>
    <row r="474" spans="1:9" ht="15.75" thickBot="1" x14ac:dyDescent="0.3">
      <c r="A474" s="60"/>
      <c r="B474" s="60"/>
      <c r="C474" s="65" t="s">
        <v>22</v>
      </c>
      <c r="D474" s="66"/>
      <c r="E474" s="67"/>
      <c r="F474" s="7">
        <f>SUM(F469:F473)</f>
        <v>75000</v>
      </c>
      <c r="G474" s="7">
        <f>SUM(G469:G473)</f>
        <v>0</v>
      </c>
      <c r="H474" s="7">
        <f>SUM(H469:H473)</f>
        <v>0</v>
      </c>
      <c r="I474" s="63"/>
    </row>
    <row r="475" spans="1:9" ht="15.75" thickBot="1" x14ac:dyDescent="0.3">
      <c r="A475" s="60"/>
      <c r="B475" s="60"/>
      <c r="C475" s="28" t="s">
        <v>14</v>
      </c>
      <c r="D475" s="9" t="s">
        <v>13</v>
      </c>
      <c r="E475" s="27" t="s">
        <v>13</v>
      </c>
      <c r="F475" s="26">
        <v>0</v>
      </c>
      <c r="G475" s="26">
        <v>0</v>
      </c>
      <c r="H475" s="8">
        <v>0</v>
      </c>
      <c r="I475" s="63"/>
    </row>
    <row r="476" spans="1:9" ht="15.75" thickBot="1" x14ac:dyDescent="0.3">
      <c r="A476" s="60"/>
      <c r="B476" s="60"/>
      <c r="C476" s="28" t="s">
        <v>12</v>
      </c>
      <c r="D476" s="9" t="s">
        <v>11</v>
      </c>
      <c r="E476" s="27" t="s">
        <v>11</v>
      </c>
      <c r="F476" s="26">
        <v>38800</v>
      </c>
      <c r="G476" s="26">
        <v>43.92</v>
      </c>
      <c r="H476" s="8">
        <v>0</v>
      </c>
      <c r="I476" s="63"/>
    </row>
    <row r="477" spans="1:9" ht="15.75" thickBot="1" x14ac:dyDescent="0.3">
      <c r="A477" s="60"/>
      <c r="B477" s="60"/>
      <c r="C477" s="28" t="s">
        <v>10</v>
      </c>
      <c r="D477" s="9" t="s">
        <v>9</v>
      </c>
      <c r="E477" s="27" t="s">
        <v>9</v>
      </c>
      <c r="F477" s="26">
        <v>50000</v>
      </c>
      <c r="G477" s="26">
        <v>0</v>
      </c>
      <c r="H477" s="8">
        <v>0</v>
      </c>
      <c r="I477" s="63"/>
    </row>
    <row r="478" spans="1:9" ht="15.75" thickBot="1" x14ac:dyDescent="0.3">
      <c r="A478" s="60"/>
      <c r="B478" s="60"/>
      <c r="C478" s="28" t="s">
        <v>8</v>
      </c>
      <c r="D478" s="9" t="s">
        <v>7</v>
      </c>
      <c r="E478" s="27" t="s">
        <v>7</v>
      </c>
      <c r="F478" s="26">
        <v>0</v>
      </c>
      <c r="G478" s="26">
        <v>0</v>
      </c>
      <c r="H478" s="8">
        <v>0</v>
      </c>
      <c r="I478" s="63"/>
    </row>
    <row r="479" spans="1:9" ht="15.75" thickBot="1" x14ac:dyDescent="0.3">
      <c r="A479" s="60"/>
      <c r="B479" s="60"/>
      <c r="C479" s="28" t="s">
        <v>6</v>
      </c>
      <c r="D479" s="9" t="s">
        <v>5</v>
      </c>
      <c r="E479" s="27" t="s">
        <v>5</v>
      </c>
      <c r="F479" s="26">
        <v>0</v>
      </c>
      <c r="G479" s="26">
        <v>0</v>
      </c>
      <c r="H479" s="8">
        <v>0</v>
      </c>
      <c r="I479" s="63"/>
    </row>
    <row r="480" spans="1:9" ht="15.75" thickBot="1" x14ac:dyDescent="0.3">
      <c r="A480" s="60"/>
      <c r="B480" s="60"/>
      <c r="C480" s="65" t="s">
        <v>21</v>
      </c>
      <c r="D480" s="66"/>
      <c r="E480" s="67"/>
      <c r="F480" s="7">
        <f>SUM(F475:F479)</f>
        <v>88800</v>
      </c>
      <c r="G480" s="7">
        <f>SUM(G475:G479)</f>
        <v>43.92</v>
      </c>
      <c r="H480" s="7">
        <f>SUM(H475:H479)</f>
        <v>0</v>
      </c>
      <c r="I480" s="63"/>
    </row>
    <row r="481" spans="1:9" ht="15.75" thickBot="1" x14ac:dyDescent="0.3">
      <c r="A481" s="60"/>
      <c r="B481" s="60"/>
      <c r="C481" s="28" t="s">
        <v>14</v>
      </c>
      <c r="D481" s="9" t="s">
        <v>13</v>
      </c>
      <c r="E481" s="27" t="s">
        <v>13</v>
      </c>
      <c r="F481" s="26">
        <v>19285138.710000001</v>
      </c>
      <c r="G481" s="26">
        <v>16861359.16</v>
      </c>
      <c r="H481" s="8">
        <v>0</v>
      </c>
      <c r="I481" s="63"/>
    </row>
    <row r="482" spans="1:9" ht="15.75" thickBot="1" x14ac:dyDescent="0.3">
      <c r="A482" s="60"/>
      <c r="B482" s="60"/>
      <c r="C482" s="28" t="s">
        <v>12</v>
      </c>
      <c r="D482" s="9" t="s">
        <v>11</v>
      </c>
      <c r="E482" s="27" t="s">
        <v>11</v>
      </c>
      <c r="F482" s="26">
        <v>1137597</v>
      </c>
      <c r="G482" s="26">
        <v>308359.45999999996</v>
      </c>
      <c r="H482" s="8">
        <v>0</v>
      </c>
      <c r="I482" s="63"/>
    </row>
    <row r="483" spans="1:9" ht="15.75" thickBot="1" x14ac:dyDescent="0.3">
      <c r="A483" s="60"/>
      <c r="B483" s="60"/>
      <c r="C483" s="28" t="s">
        <v>10</v>
      </c>
      <c r="D483" s="9" t="s">
        <v>9</v>
      </c>
      <c r="E483" s="27" t="s">
        <v>9</v>
      </c>
      <c r="F483" s="26">
        <v>21015991</v>
      </c>
      <c r="G483" s="26">
        <v>13350119.199999999</v>
      </c>
      <c r="H483" s="8">
        <v>0</v>
      </c>
      <c r="I483" s="63"/>
    </row>
    <row r="484" spans="1:9" ht="15.75" thickBot="1" x14ac:dyDescent="0.3">
      <c r="A484" s="60"/>
      <c r="B484" s="60"/>
      <c r="C484" s="28" t="s">
        <v>8</v>
      </c>
      <c r="D484" s="9" t="s">
        <v>7</v>
      </c>
      <c r="E484" s="27" t="s">
        <v>7</v>
      </c>
      <c r="F484" s="26">
        <v>0</v>
      </c>
      <c r="G484" s="26">
        <v>0</v>
      </c>
      <c r="H484" s="8">
        <v>0</v>
      </c>
      <c r="I484" s="63"/>
    </row>
    <row r="485" spans="1:9" ht="15.75" thickBot="1" x14ac:dyDescent="0.3">
      <c r="A485" s="60"/>
      <c r="B485" s="60"/>
      <c r="C485" s="28" t="s">
        <v>6</v>
      </c>
      <c r="D485" s="9" t="s">
        <v>5</v>
      </c>
      <c r="E485" s="27" t="s">
        <v>5</v>
      </c>
      <c r="F485" s="26">
        <v>0</v>
      </c>
      <c r="G485" s="26">
        <v>0</v>
      </c>
      <c r="H485" s="8">
        <v>0</v>
      </c>
      <c r="I485" s="63"/>
    </row>
    <row r="486" spans="1:9" ht="15.75" thickBot="1" x14ac:dyDescent="0.3">
      <c r="A486" s="60"/>
      <c r="B486" s="60"/>
      <c r="C486" s="65" t="s">
        <v>20</v>
      </c>
      <c r="D486" s="66"/>
      <c r="E486" s="67"/>
      <c r="F486" s="7">
        <f>SUM(F481:F485)</f>
        <v>41438726.710000001</v>
      </c>
      <c r="G486" s="7">
        <f>SUM(G481:G485)</f>
        <v>30519837.82</v>
      </c>
      <c r="H486" s="7">
        <f>SUM(H481:H485)</f>
        <v>0</v>
      </c>
      <c r="I486" s="63"/>
    </row>
    <row r="487" spans="1:9" ht="15.75" thickBot="1" x14ac:dyDescent="0.3">
      <c r="A487" s="60"/>
      <c r="B487" s="60"/>
      <c r="C487" s="28" t="s">
        <v>14</v>
      </c>
      <c r="D487" s="9" t="s">
        <v>13</v>
      </c>
      <c r="E487" s="27" t="s">
        <v>13</v>
      </c>
      <c r="F487" s="26">
        <v>0</v>
      </c>
      <c r="G487" s="26">
        <v>0</v>
      </c>
      <c r="H487" s="8">
        <v>0</v>
      </c>
      <c r="I487" s="63"/>
    </row>
    <row r="488" spans="1:9" ht="15.75" thickBot="1" x14ac:dyDescent="0.3">
      <c r="A488" s="60"/>
      <c r="B488" s="60"/>
      <c r="C488" s="28" t="s">
        <v>12</v>
      </c>
      <c r="D488" s="9" t="s">
        <v>11</v>
      </c>
      <c r="E488" s="27" t="s">
        <v>11</v>
      </c>
      <c r="F488" s="26">
        <v>13000</v>
      </c>
      <c r="G488" s="26">
        <v>0</v>
      </c>
      <c r="H488" s="8">
        <v>0</v>
      </c>
      <c r="I488" s="63"/>
    </row>
    <row r="489" spans="1:9" ht="15.75" thickBot="1" x14ac:dyDescent="0.3">
      <c r="A489" s="60"/>
      <c r="B489" s="60"/>
      <c r="C489" s="28" t="s">
        <v>10</v>
      </c>
      <c r="D489" s="9" t="s">
        <v>9</v>
      </c>
      <c r="E489" s="27" t="s">
        <v>9</v>
      </c>
      <c r="F489" s="26">
        <v>2556750</v>
      </c>
      <c r="G489" s="26">
        <v>173189.34</v>
      </c>
      <c r="H489" s="8">
        <v>0</v>
      </c>
      <c r="I489" s="63"/>
    </row>
    <row r="490" spans="1:9" ht="15.75" thickBot="1" x14ac:dyDescent="0.3">
      <c r="A490" s="60"/>
      <c r="B490" s="60"/>
      <c r="C490" s="28" t="s">
        <v>8</v>
      </c>
      <c r="D490" s="9" t="s">
        <v>7</v>
      </c>
      <c r="E490" s="27" t="s">
        <v>7</v>
      </c>
      <c r="F490" s="26">
        <v>0</v>
      </c>
      <c r="G490" s="26">
        <v>0</v>
      </c>
      <c r="H490" s="8">
        <v>0</v>
      </c>
      <c r="I490" s="63"/>
    </row>
    <row r="491" spans="1:9" ht="15.75" thickBot="1" x14ac:dyDescent="0.3">
      <c r="A491" s="60"/>
      <c r="B491" s="60"/>
      <c r="C491" s="28" t="s">
        <v>6</v>
      </c>
      <c r="D491" s="9" t="s">
        <v>5</v>
      </c>
      <c r="E491" s="27" t="s">
        <v>5</v>
      </c>
      <c r="F491" s="26">
        <v>0</v>
      </c>
      <c r="G491" s="26">
        <v>0</v>
      </c>
      <c r="H491" s="8">
        <v>0</v>
      </c>
      <c r="I491" s="63"/>
    </row>
    <row r="492" spans="1:9" ht="15.75" thickBot="1" x14ac:dyDescent="0.3">
      <c r="A492" s="60"/>
      <c r="B492" s="60"/>
      <c r="C492" s="65" t="s">
        <v>19</v>
      </c>
      <c r="D492" s="66"/>
      <c r="E492" s="67"/>
      <c r="F492" s="7">
        <f>SUM(F487:F491)</f>
        <v>2569750</v>
      </c>
      <c r="G492" s="7">
        <f>SUM(G487:G491)</f>
        <v>173189.34</v>
      </c>
      <c r="H492" s="7">
        <f>SUM(H487:H491)</f>
        <v>0</v>
      </c>
      <c r="I492" s="63"/>
    </row>
    <row r="493" spans="1:9" ht="15.75" thickBot="1" x14ac:dyDescent="0.3">
      <c r="A493" s="60"/>
      <c r="B493" s="60"/>
      <c r="C493" s="28" t="s">
        <v>14</v>
      </c>
      <c r="D493" s="9" t="s">
        <v>13</v>
      </c>
      <c r="E493" s="27" t="s">
        <v>13</v>
      </c>
      <c r="F493" s="26">
        <v>5816</v>
      </c>
      <c r="G493" s="26">
        <v>0</v>
      </c>
      <c r="H493" s="8">
        <v>0</v>
      </c>
      <c r="I493" s="63"/>
    </row>
    <row r="494" spans="1:9" ht="15.75" thickBot="1" x14ac:dyDescent="0.3">
      <c r="A494" s="60"/>
      <c r="B494" s="60"/>
      <c r="C494" s="28" t="s">
        <v>12</v>
      </c>
      <c r="D494" s="9" t="s">
        <v>11</v>
      </c>
      <c r="E494" s="27" t="s">
        <v>11</v>
      </c>
      <c r="F494" s="26">
        <v>51137</v>
      </c>
      <c r="G494" s="26">
        <v>0</v>
      </c>
      <c r="H494" s="8">
        <v>0</v>
      </c>
      <c r="I494" s="63"/>
    </row>
    <row r="495" spans="1:9" ht="15.75" thickBot="1" x14ac:dyDescent="0.3">
      <c r="A495" s="60"/>
      <c r="B495" s="60"/>
      <c r="C495" s="28" t="s">
        <v>10</v>
      </c>
      <c r="D495" s="9" t="s">
        <v>9</v>
      </c>
      <c r="E495" s="27" t="s">
        <v>9</v>
      </c>
      <c r="F495" s="26">
        <v>236649</v>
      </c>
      <c r="G495" s="26">
        <v>39905.22</v>
      </c>
      <c r="H495" s="8">
        <v>0</v>
      </c>
      <c r="I495" s="63"/>
    </row>
    <row r="496" spans="1:9" ht="15.75" thickBot="1" x14ac:dyDescent="0.3">
      <c r="A496" s="60"/>
      <c r="B496" s="60"/>
      <c r="C496" s="28" t="s">
        <v>8</v>
      </c>
      <c r="D496" s="9" t="s">
        <v>7</v>
      </c>
      <c r="E496" s="27" t="s">
        <v>7</v>
      </c>
      <c r="F496" s="26">
        <v>0</v>
      </c>
      <c r="G496" s="26">
        <v>0</v>
      </c>
      <c r="H496" s="8">
        <v>0</v>
      </c>
      <c r="I496" s="63"/>
    </row>
    <row r="497" spans="1:9" ht="15.75" thickBot="1" x14ac:dyDescent="0.3">
      <c r="A497" s="60"/>
      <c r="B497" s="60"/>
      <c r="C497" s="28" t="s">
        <v>6</v>
      </c>
      <c r="D497" s="9" t="s">
        <v>5</v>
      </c>
      <c r="E497" s="27" t="s">
        <v>5</v>
      </c>
      <c r="F497" s="26">
        <v>0</v>
      </c>
      <c r="G497" s="26">
        <v>0</v>
      </c>
      <c r="H497" s="8">
        <v>0</v>
      </c>
      <c r="I497" s="63"/>
    </row>
    <row r="498" spans="1:9" ht="15.75" thickBot="1" x14ac:dyDescent="0.3">
      <c r="A498" s="60"/>
      <c r="B498" s="60"/>
      <c r="C498" s="65" t="s">
        <v>18</v>
      </c>
      <c r="D498" s="66"/>
      <c r="E498" s="67"/>
      <c r="F498" s="7">
        <f>SUM(F493:F497)</f>
        <v>293602</v>
      </c>
      <c r="G498" s="7">
        <f>SUM(G493:G497)</f>
        <v>39905.22</v>
      </c>
      <c r="H498" s="7">
        <f>SUM(H493:H497)</f>
        <v>0</v>
      </c>
      <c r="I498" s="63"/>
    </row>
    <row r="499" spans="1:9" ht="15.75" thickBot="1" x14ac:dyDescent="0.3">
      <c r="A499" s="60"/>
      <c r="B499" s="60"/>
      <c r="C499" s="28" t="s">
        <v>14</v>
      </c>
      <c r="D499" s="9" t="s">
        <v>13</v>
      </c>
      <c r="E499" s="27" t="s">
        <v>13</v>
      </c>
      <c r="F499" s="26">
        <v>16000</v>
      </c>
      <c r="G499" s="26">
        <v>0</v>
      </c>
      <c r="H499" s="8">
        <v>0</v>
      </c>
      <c r="I499" s="63"/>
    </row>
    <row r="500" spans="1:9" ht="15.75" thickBot="1" x14ac:dyDescent="0.3">
      <c r="A500" s="60"/>
      <c r="B500" s="60"/>
      <c r="C500" s="28" t="s">
        <v>12</v>
      </c>
      <c r="D500" s="9" t="s">
        <v>11</v>
      </c>
      <c r="E500" s="27" t="s">
        <v>11</v>
      </c>
      <c r="F500" s="26">
        <v>72499</v>
      </c>
      <c r="G500" s="26">
        <v>21169</v>
      </c>
      <c r="H500" s="8">
        <v>0</v>
      </c>
      <c r="I500" s="63"/>
    </row>
    <row r="501" spans="1:9" ht="15.75" thickBot="1" x14ac:dyDescent="0.3">
      <c r="A501" s="60"/>
      <c r="B501" s="60"/>
      <c r="C501" s="28" t="s">
        <v>10</v>
      </c>
      <c r="D501" s="9" t="s">
        <v>9</v>
      </c>
      <c r="E501" s="27" t="s">
        <v>9</v>
      </c>
      <c r="F501" s="26">
        <v>2452700</v>
      </c>
      <c r="G501" s="26">
        <v>1880000</v>
      </c>
      <c r="H501" s="8">
        <v>0</v>
      </c>
      <c r="I501" s="63"/>
    </row>
    <row r="502" spans="1:9" ht="15.75" thickBot="1" x14ac:dyDescent="0.3">
      <c r="A502" s="60"/>
      <c r="B502" s="60"/>
      <c r="C502" s="28" t="s">
        <v>8</v>
      </c>
      <c r="D502" s="9" t="s">
        <v>7</v>
      </c>
      <c r="E502" s="27" t="s">
        <v>7</v>
      </c>
      <c r="F502" s="26">
        <v>0</v>
      </c>
      <c r="G502" s="26">
        <v>0</v>
      </c>
      <c r="H502" s="8">
        <v>0</v>
      </c>
      <c r="I502" s="63"/>
    </row>
    <row r="503" spans="1:9" ht="15.75" thickBot="1" x14ac:dyDescent="0.3">
      <c r="A503" s="60"/>
      <c r="B503" s="60"/>
      <c r="C503" s="28" t="s">
        <v>6</v>
      </c>
      <c r="D503" s="9" t="s">
        <v>5</v>
      </c>
      <c r="E503" s="27" t="s">
        <v>5</v>
      </c>
      <c r="F503" s="26">
        <v>0</v>
      </c>
      <c r="G503" s="26">
        <v>0</v>
      </c>
      <c r="H503" s="8">
        <v>0</v>
      </c>
      <c r="I503" s="63"/>
    </row>
    <row r="504" spans="1:9" ht="15.75" thickBot="1" x14ac:dyDescent="0.3">
      <c r="A504" s="60"/>
      <c r="B504" s="60"/>
      <c r="C504" s="65" t="s">
        <v>17</v>
      </c>
      <c r="D504" s="66"/>
      <c r="E504" s="67"/>
      <c r="F504" s="7">
        <f>SUM(F499:F503)</f>
        <v>2541199</v>
      </c>
      <c r="G504" s="7">
        <f>SUM(G499:G503)</f>
        <v>1901169</v>
      </c>
      <c r="H504" s="7">
        <f>SUM(H499:H503)</f>
        <v>0</v>
      </c>
      <c r="I504" s="63"/>
    </row>
    <row r="505" spans="1:9" ht="15.75" thickBot="1" x14ac:dyDescent="0.3">
      <c r="A505" s="60"/>
      <c r="B505" s="60"/>
      <c r="C505" s="28" t="s">
        <v>14</v>
      </c>
      <c r="D505" s="9" t="s">
        <v>13</v>
      </c>
      <c r="E505" s="27" t="s">
        <v>13</v>
      </c>
      <c r="F505" s="26">
        <v>0</v>
      </c>
      <c r="G505" s="26">
        <v>0</v>
      </c>
      <c r="H505" s="8">
        <v>0</v>
      </c>
      <c r="I505" s="63"/>
    </row>
    <row r="506" spans="1:9" ht="15.75" thickBot="1" x14ac:dyDescent="0.3">
      <c r="A506" s="60"/>
      <c r="B506" s="60"/>
      <c r="C506" s="28" t="s">
        <v>12</v>
      </c>
      <c r="D506" s="9" t="s">
        <v>11</v>
      </c>
      <c r="E506" s="27" t="s">
        <v>11</v>
      </c>
      <c r="F506" s="26">
        <v>0</v>
      </c>
      <c r="G506" s="26">
        <v>0</v>
      </c>
      <c r="H506" s="8">
        <v>0</v>
      </c>
      <c r="I506" s="63"/>
    </row>
    <row r="507" spans="1:9" ht="15.75" thickBot="1" x14ac:dyDescent="0.3">
      <c r="A507" s="60"/>
      <c r="B507" s="60"/>
      <c r="C507" s="28" t="s">
        <v>10</v>
      </c>
      <c r="D507" s="9" t="s">
        <v>9</v>
      </c>
      <c r="E507" s="27" t="s">
        <v>9</v>
      </c>
      <c r="F507" s="26">
        <v>3311000</v>
      </c>
      <c r="G507" s="26">
        <v>805092.96</v>
      </c>
      <c r="H507" s="8">
        <v>0</v>
      </c>
      <c r="I507" s="63"/>
    </row>
    <row r="508" spans="1:9" ht="15.75" thickBot="1" x14ac:dyDescent="0.3">
      <c r="A508" s="60"/>
      <c r="B508" s="60"/>
      <c r="C508" s="28" t="s">
        <v>8</v>
      </c>
      <c r="D508" s="9" t="s">
        <v>7</v>
      </c>
      <c r="E508" s="27" t="s">
        <v>7</v>
      </c>
      <c r="F508" s="26">
        <v>0</v>
      </c>
      <c r="G508" s="26">
        <v>0</v>
      </c>
      <c r="H508" s="8">
        <v>0</v>
      </c>
      <c r="I508" s="63"/>
    </row>
    <row r="509" spans="1:9" ht="15.75" thickBot="1" x14ac:dyDescent="0.3">
      <c r="A509" s="60"/>
      <c r="B509" s="60"/>
      <c r="C509" s="28" t="s">
        <v>6</v>
      </c>
      <c r="D509" s="9" t="s">
        <v>5</v>
      </c>
      <c r="E509" s="27" t="s">
        <v>5</v>
      </c>
      <c r="F509" s="26">
        <v>26112727</v>
      </c>
      <c r="G509" s="26">
        <v>0</v>
      </c>
      <c r="H509" s="8">
        <v>0</v>
      </c>
      <c r="I509" s="63"/>
    </row>
    <row r="510" spans="1:9" ht="15.75" thickBot="1" x14ac:dyDescent="0.3">
      <c r="A510" s="60"/>
      <c r="B510" s="60"/>
      <c r="C510" s="65" t="s">
        <v>16</v>
      </c>
      <c r="D510" s="66"/>
      <c r="E510" s="67"/>
      <c r="F510" s="7">
        <f>SUM(F505:F509)</f>
        <v>29423727</v>
      </c>
      <c r="G510" s="7">
        <f>SUM(G505:G509)</f>
        <v>805092.96</v>
      </c>
      <c r="H510" s="7">
        <f>SUM(H505:H509)</f>
        <v>0</v>
      </c>
      <c r="I510" s="63"/>
    </row>
    <row r="511" spans="1:9" ht="15.75" thickBot="1" x14ac:dyDescent="0.3">
      <c r="A511" s="60"/>
      <c r="B511" s="60"/>
      <c r="C511" s="28" t="s">
        <v>14</v>
      </c>
      <c r="D511" s="9" t="s">
        <v>13</v>
      </c>
      <c r="E511" s="27" t="s">
        <v>13</v>
      </c>
      <c r="F511" s="26">
        <v>0</v>
      </c>
      <c r="G511" s="26">
        <v>0</v>
      </c>
      <c r="H511" s="8">
        <v>0</v>
      </c>
      <c r="I511" s="63"/>
    </row>
    <row r="512" spans="1:9" ht="15.75" thickBot="1" x14ac:dyDescent="0.3">
      <c r="A512" s="60"/>
      <c r="B512" s="60"/>
      <c r="C512" s="28" t="s">
        <v>12</v>
      </c>
      <c r="D512" s="9" t="s">
        <v>11</v>
      </c>
      <c r="E512" s="27" t="s">
        <v>11</v>
      </c>
      <c r="F512" s="26">
        <v>0</v>
      </c>
      <c r="G512" s="26">
        <v>0</v>
      </c>
      <c r="H512" s="8">
        <v>0</v>
      </c>
      <c r="I512" s="63"/>
    </row>
    <row r="513" spans="1:9" ht="15.75" thickBot="1" x14ac:dyDescent="0.3">
      <c r="A513" s="60"/>
      <c r="B513" s="60"/>
      <c r="C513" s="28" t="s">
        <v>10</v>
      </c>
      <c r="D513" s="9" t="s">
        <v>9</v>
      </c>
      <c r="E513" s="27" t="s">
        <v>9</v>
      </c>
      <c r="F513" s="26">
        <v>33660028</v>
      </c>
      <c r="G513" s="26">
        <v>33653193.329999998</v>
      </c>
      <c r="H513" s="8">
        <v>0</v>
      </c>
      <c r="I513" s="63"/>
    </row>
    <row r="514" spans="1:9" ht="15.75" thickBot="1" x14ac:dyDescent="0.3">
      <c r="A514" s="60"/>
      <c r="B514" s="60"/>
      <c r="C514" s="28" t="s">
        <v>8</v>
      </c>
      <c r="D514" s="9" t="s">
        <v>7</v>
      </c>
      <c r="E514" s="27" t="s">
        <v>7</v>
      </c>
      <c r="F514" s="26">
        <v>0</v>
      </c>
      <c r="G514" s="26">
        <v>0</v>
      </c>
      <c r="H514" s="8">
        <v>0</v>
      </c>
      <c r="I514" s="63"/>
    </row>
    <row r="515" spans="1:9" ht="15.75" thickBot="1" x14ac:dyDescent="0.3">
      <c r="A515" s="60"/>
      <c r="B515" s="60"/>
      <c r="C515" s="28" t="s">
        <v>6</v>
      </c>
      <c r="D515" s="9" t="s">
        <v>5</v>
      </c>
      <c r="E515" s="27" t="s">
        <v>5</v>
      </c>
      <c r="F515" s="26">
        <v>0</v>
      </c>
      <c r="G515" s="26">
        <v>0</v>
      </c>
      <c r="H515" s="8">
        <v>0</v>
      </c>
      <c r="I515" s="63"/>
    </row>
    <row r="516" spans="1:9" ht="15.75" thickBot="1" x14ac:dyDescent="0.3">
      <c r="A516" s="60"/>
      <c r="B516" s="60"/>
      <c r="C516" s="65" t="s">
        <v>15</v>
      </c>
      <c r="D516" s="66"/>
      <c r="E516" s="67"/>
      <c r="F516" s="7">
        <f>SUM(F511:F515)</f>
        <v>33660028</v>
      </c>
      <c r="G516" s="7">
        <f>SUM(G511:G515)</f>
        <v>33653193.329999998</v>
      </c>
      <c r="H516" s="7">
        <f>SUM(H511:H515)</f>
        <v>0</v>
      </c>
      <c r="I516" s="63"/>
    </row>
    <row r="517" spans="1:9" ht="15.75" thickBot="1" x14ac:dyDescent="0.3">
      <c r="A517" s="60"/>
      <c r="B517" s="60"/>
      <c r="C517" s="28" t="s">
        <v>14</v>
      </c>
      <c r="D517" s="9" t="s">
        <v>13</v>
      </c>
      <c r="E517" s="27" t="s">
        <v>13</v>
      </c>
      <c r="F517" s="26">
        <v>9600</v>
      </c>
      <c r="G517" s="26">
        <v>0</v>
      </c>
      <c r="H517" s="8">
        <v>0</v>
      </c>
      <c r="I517" s="63"/>
    </row>
    <row r="518" spans="1:9" ht="15.75" thickBot="1" x14ac:dyDescent="0.3">
      <c r="A518" s="60"/>
      <c r="B518" s="60"/>
      <c r="C518" s="28" t="s">
        <v>12</v>
      </c>
      <c r="D518" s="9" t="s">
        <v>11</v>
      </c>
      <c r="E518" s="27" t="s">
        <v>11</v>
      </c>
      <c r="F518" s="26">
        <v>17929</v>
      </c>
      <c r="G518" s="26">
        <v>0</v>
      </c>
      <c r="H518" s="8">
        <v>0</v>
      </c>
      <c r="I518" s="63"/>
    </row>
    <row r="519" spans="1:9" ht="15.75" thickBot="1" x14ac:dyDescent="0.3">
      <c r="A519" s="60"/>
      <c r="B519" s="60"/>
      <c r="C519" s="28" t="s">
        <v>10</v>
      </c>
      <c r="D519" s="9" t="s">
        <v>9</v>
      </c>
      <c r="E519" s="27" t="s">
        <v>9</v>
      </c>
      <c r="F519" s="26">
        <v>30629284</v>
      </c>
      <c r="G519" s="26">
        <v>24730354.579999998</v>
      </c>
      <c r="H519" s="8">
        <v>0</v>
      </c>
      <c r="I519" s="63"/>
    </row>
    <row r="520" spans="1:9" ht="15.75" thickBot="1" x14ac:dyDescent="0.3">
      <c r="A520" s="60"/>
      <c r="B520" s="60"/>
      <c r="C520" s="28" t="s">
        <v>8</v>
      </c>
      <c r="D520" s="9" t="s">
        <v>7</v>
      </c>
      <c r="E520" s="27" t="s">
        <v>7</v>
      </c>
      <c r="F520" s="26">
        <v>0</v>
      </c>
      <c r="G520" s="26">
        <v>0</v>
      </c>
      <c r="H520" s="8">
        <v>0</v>
      </c>
      <c r="I520" s="63"/>
    </row>
    <row r="521" spans="1:9" ht="15.75" thickBot="1" x14ac:dyDescent="0.3">
      <c r="A521" s="60"/>
      <c r="B521" s="60"/>
      <c r="C521" s="28" t="s">
        <v>6</v>
      </c>
      <c r="D521" s="9" t="s">
        <v>5</v>
      </c>
      <c r="E521" s="27" t="s">
        <v>5</v>
      </c>
      <c r="F521" s="26">
        <v>0</v>
      </c>
      <c r="G521" s="26">
        <v>0</v>
      </c>
      <c r="H521" s="8">
        <v>0</v>
      </c>
      <c r="I521" s="63"/>
    </row>
    <row r="522" spans="1:9" ht="15.75" thickBot="1" x14ac:dyDescent="0.3">
      <c r="A522" s="60"/>
      <c r="B522" s="60"/>
      <c r="C522" s="65" t="s">
        <v>28</v>
      </c>
      <c r="D522" s="66"/>
      <c r="E522" s="67"/>
      <c r="F522" s="7">
        <f>SUM(F517:F521)</f>
        <v>30656813</v>
      </c>
      <c r="G522" s="7">
        <f>SUM(G517:G521)</f>
        <v>24730354.579999998</v>
      </c>
      <c r="H522" s="7">
        <f>SUM(H517:H521)</f>
        <v>0</v>
      </c>
      <c r="I522" s="63"/>
    </row>
    <row r="523" spans="1:9" ht="15.75" thickBot="1" x14ac:dyDescent="0.3">
      <c r="A523" s="61"/>
      <c r="B523" s="61"/>
      <c r="C523" s="69" t="s">
        <v>27</v>
      </c>
      <c r="D523" s="70"/>
      <c r="E523" s="71"/>
      <c r="F523" s="6">
        <f>F474+F480+F486+F492+F498+F504+F510+F516+F522</f>
        <v>140747645.71000001</v>
      </c>
      <c r="G523" s="6">
        <f>G474+G480+G486+G492+G498+G504+G510+G516+G522</f>
        <v>91822786.170000002</v>
      </c>
      <c r="H523" s="6">
        <f>H474+H480+H486+H492+H498+H504+H510+H516+H522</f>
        <v>0</v>
      </c>
      <c r="I523" s="64"/>
    </row>
    <row r="524" spans="1:9" ht="15.75" thickBot="1" x14ac:dyDescent="0.3">
      <c r="A524" s="25"/>
      <c r="B524" s="22"/>
      <c r="C524" s="24"/>
      <c r="D524" s="4"/>
      <c r="E524" s="22"/>
      <c r="F524" s="23"/>
      <c r="G524" s="23"/>
      <c r="H524" s="4"/>
      <c r="I524" s="22"/>
    </row>
    <row r="525" spans="1:9" ht="15.75" thickBot="1" x14ac:dyDescent="0.3">
      <c r="A525" s="80">
        <v>2016</v>
      </c>
      <c r="B525" s="80" t="s">
        <v>24</v>
      </c>
      <c r="C525" s="10" t="s">
        <v>14</v>
      </c>
      <c r="D525" s="9" t="s">
        <v>13</v>
      </c>
      <c r="E525" s="9" t="s">
        <v>13</v>
      </c>
      <c r="F525" s="8">
        <v>0</v>
      </c>
      <c r="G525" s="8">
        <v>0</v>
      </c>
      <c r="H525" s="8">
        <v>0</v>
      </c>
      <c r="I525" s="77" t="s">
        <v>23</v>
      </c>
    </row>
    <row r="526" spans="1:9" ht="15.75" thickBot="1" x14ac:dyDescent="0.3">
      <c r="A526" s="72"/>
      <c r="B526" s="72"/>
      <c r="C526" s="10" t="s">
        <v>12</v>
      </c>
      <c r="D526" s="9" t="s">
        <v>11</v>
      </c>
      <c r="E526" s="9" t="s">
        <v>11</v>
      </c>
      <c r="F526" s="8">
        <v>0</v>
      </c>
      <c r="G526" s="8">
        <v>0</v>
      </c>
      <c r="H526" s="8">
        <v>0</v>
      </c>
      <c r="I526" s="78"/>
    </row>
    <row r="527" spans="1:9" ht="15.75" thickBot="1" x14ac:dyDescent="0.3">
      <c r="A527" s="72"/>
      <c r="B527" s="72"/>
      <c r="C527" s="10" t="s">
        <v>10</v>
      </c>
      <c r="D527" s="9" t="s">
        <v>9</v>
      </c>
      <c r="E527" s="9" t="s">
        <v>9</v>
      </c>
      <c r="F527" s="8">
        <v>75000</v>
      </c>
      <c r="G527" s="8">
        <v>0</v>
      </c>
      <c r="H527" s="8">
        <v>0</v>
      </c>
      <c r="I527" s="78"/>
    </row>
    <row r="528" spans="1:9" ht="15.75" thickBot="1" x14ac:dyDescent="0.3">
      <c r="A528" s="72"/>
      <c r="B528" s="72"/>
      <c r="C528" s="10" t="s">
        <v>8</v>
      </c>
      <c r="D528" s="9" t="s">
        <v>7</v>
      </c>
      <c r="E528" s="9" t="s">
        <v>7</v>
      </c>
      <c r="F528" s="8">
        <v>0</v>
      </c>
      <c r="G528" s="8">
        <v>0</v>
      </c>
      <c r="H528" s="8">
        <v>0</v>
      </c>
      <c r="I528" s="78"/>
    </row>
    <row r="529" spans="1:9" ht="15.75" thickBot="1" x14ac:dyDescent="0.3">
      <c r="A529" s="72"/>
      <c r="B529" s="72"/>
      <c r="C529" s="10" t="s">
        <v>6</v>
      </c>
      <c r="D529" s="9" t="s">
        <v>5</v>
      </c>
      <c r="E529" s="9" t="s">
        <v>5</v>
      </c>
      <c r="F529" s="8">
        <v>0</v>
      </c>
      <c r="G529" s="8">
        <v>0</v>
      </c>
      <c r="H529" s="8">
        <v>0</v>
      </c>
      <c r="I529" s="78"/>
    </row>
    <row r="530" spans="1:9" ht="15.75" thickBot="1" x14ac:dyDescent="0.3">
      <c r="A530" s="72"/>
      <c r="B530" s="72"/>
      <c r="C530" s="65" t="s">
        <v>22</v>
      </c>
      <c r="D530" s="66"/>
      <c r="E530" s="67"/>
      <c r="F530" s="7">
        <f>SUM(F525:F529)</f>
        <v>75000</v>
      </c>
      <c r="G530" s="7">
        <f>SUM(G525:G529)</f>
        <v>0</v>
      </c>
      <c r="H530" s="7">
        <v>0</v>
      </c>
      <c r="I530" s="78"/>
    </row>
    <row r="531" spans="1:9" ht="15.75" thickBot="1" x14ac:dyDescent="0.3">
      <c r="A531" s="72"/>
      <c r="B531" s="72"/>
      <c r="C531" s="10" t="s">
        <v>14</v>
      </c>
      <c r="D531" s="9" t="s">
        <v>13</v>
      </c>
      <c r="E531" s="9" t="s">
        <v>13</v>
      </c>
      <c r="F531" s="8">
        <v>0</v>
      </c>
      <c r="G531" s="8">
        <v>0</v>
      </c>
      <c r="H531" s="8">
        <v>0</v>
      </c>
      <c r="I531" s="78"/>
    </row>
    <row r="532" spans="1:9" ht="15.75" thickBot="1" x14ac:dyDescent="0.3">
      <c r="A532" s="72"/>
      <c r="B532" s="72"/>
      <c r="C532" s="10" t="s">
        <v>12</v>
      </c>
      <c r="D532" s="9" t="s">
        <v>11</v>
      </c>
      <c r="E532" s="9" t="s">
        <v>11</v>
      </c>
      <c r="F532" s="8">
        <v>61070</v>
      </c>
      <c r="G532" s="8">
        <v>43.92</v>
      </c>
      <c r="H532" s="8">
        <v>0</v>
      </c>
      <c r="I532" s="78"/>
    </row>
    <row r="533" spans="1:9" ht="15.75" thickBot="1" x14ac:dyDescent="0.3">
      <c r="A533" s="72"/>
      <c r="B533" s="72"/>
      <c r="C533" s="10" t="s">
        <v>10</v>
      </c>
      <c r="D533" s="9" t="s">
        <v>9</v>
      </c>
      <c r="E533" s="9" t="s">
        <v>9</v>
      </c>
      <c r="F533" s="8">
        <v>50000</v>
      </c>
      <c r="G533" s="8">
        <v>0</v>
      </c>
      <c r="H533" s="8">
        <v>0</v>
      </c>
      <c r="I533" s="78"/>
    </row>
    <row r="534" spans="1:9" ht="15.75" thickBot="1" x14ac:dyDescent="0.3">
      <c r="A534" s="72"/>
      <c r="B534" s="72"/>
      <c r="C534" s="10" t="s">
        <v>8</v>
      </c>
      <c r="D534" s="9" t="s">
        <v>7</v>
      </c>
      <c r="E534" s="9" t="s">
        <v>7</v>
      </c>
      <c r="F534" s="8">
        <v>0</v>
      </c>
      <c r="G534" s="8">
        <v>0</v>
      </c>
      <c r="H534" s="8">
        <v>0</v>
      </c>
      <c r="I534" s="78"/>
    </row>
    <row r="535" spans="1:9" ht="15.75" thickBot="1" x14ac:dyDescent="0.3">
      <c r="A535" s="72"/>
      <c r="B535" s="72"/>
      <c r="C535" s="10" t="s">
        <v>6</v>
      </c>
      <c r="D535" s="9" t="s">
        <v>5</v>
      </c>
      <c r="E535" s="9" t="s">
        <v>5</v>
      </c>
      <c r="F535" s="8">
        <v>0</v>
      </c>
      <c r="G535" s="8">
        <v>0</v>
      </c>
      <c r="H535" s="8">
        <v>0</v>
      </c>
      <c r="I535" s="78"/>
    </row>
    <row r="536" spans="1:9" ht="15.75" thickBot="1" x14ac:dyDescent="0.3">
      <c r="A536" s="72"/>
      <c r="B536" s="72"/>
      <c r="C536" s="65" t="s">
        <v>21</v>
      </c>
      <c r="D536" s="66"/>
      <c r="E536" s="67"/>
      <c r="F536" s="7">
        <f>SUM(F531:F535)</f>
        <v>111070</v>
      </c>
      <c r="G536" s="7">
        <f>SUM(G531:G535)</f>
        <v>43.92</v>
      </c>
      <c r="H536" s="7">
        <v>0</v>
      </c>
      <c r="I536" s="78"/>
    </row>
    <row r="537" spans="1:9" ht="15.75" thickBot="1" x14ac:dyDescent="0.3">
      <c r="A537" s="72"/>
      <c r="B537" s="72"/>
      <c r="C537" s="10" t="s">
        <v>14</v>
      </c>
      <c r="D537" s="9" t="s">
        <v>13</v>
      </c>
      <c r="E537" s="9" t="s">
        <v>13</v>
      </c>
      <c r="F537" s="8">
        <v>35211912</v>
      </c>
      <c r="G537" s="8">
        <v>22963071.949999999</v>
      </c>
      <c r="H537" s="8">
        <v>0</v>
      </c>
      <c r="I537" s="78"/>
    </row>
    <row r="538" spans="1:9" ht="15.75" thickBot="1" x14ac:dyDescent="0.3">
      <c r="A538" s="72"/>
      <c r="B538" s="72"/>
      <c r="C538" s="10" t="s">
        <v>12</v>
      </c>
      <c r="D538" s="9" t="s">
        <v>11</v>
      </c>
      <c r="E538" s="9" t="s">
        <v>11</v>
      </c>
      <c r="F538" s="8">
        <v>1269384</v>
      </c>
      <c r="G538" s="8">
        <v>472366.74</v>
      </c>
      <c r="H538" s="8">
        <v>0</v>
      </c>
      <c r="I538" s="78"/>
    </row>
    <row r="539" spans="1:9" ht="15.75" thickBot="1" x14ac:dyDescent="0.3">
      <c r="A539" s="72"/>
      <c r="B539" s="72"/>
      <c r="C539" s="10" t="s">
        <v>10</v>
      </c>
      <c r="D539" s="9" t="s">
        <v>9</v>
      </c>
      <c r="E539" s="9" t="s">
        <v>9</v>
      </c>
      <c r="F539" s="8">
        <v>80574013.430000007</v>
      </c>
      <c r="G539" s="8">
        <v>72565730.75999999</v>
      </c>
      <c r="H539" s="8">
        <v>0</v>
      </c>
      <c r="I539" s="78"/>
    </row>
    <row r="540" spans="1:9" ht="15.75" thickBot="1" x14ac:dyDescent="0.3">
      <c r="A540" s="72"/>
      <c r="B540" s="72"/>
      <c r="C540" s="10" t="s">
        <v>8</v>
      </c>
      <c r="D540" s="9" t="s">
        <v>7</v>
      </c>
      <c r="E540" s="9" t="s">
        <v>7</v>
      </c>
      <c r="F540" s="8">
        <v>43616</v>
      </c>
      <c r="G540" s="8">
        <v>0</v>
      </c>
      <c r="H540" s="8">
        <v>0</v>
      </c>
      <c r="I540" s="78"/>
    </row>
    <row r="541" spans="1:9" ht="15.75" thickBot="1" x14ac:dyDescent="0.3">
      <c r="A541" s="72"/>
      <c r="B541" s="72"/>
      <c r="C541" s="10" t="s">
        <v>6</v>
      </c>
      <c r="D541" s="9" t="s">
        <v>5</v>
      </c>
      <c r="E541" s="9" t="s">
        <v>5</v>
      </c>
      <c r="F541" s="8">
        <v>0</v>
      </c>
      <c r="G541" s="8">
        <v>0</v>
      </c>
      <c r="H541" s="8">
        <v>0</v>
      </c>
      <c r="I541" s="78"/>
    </row>
    <row r="542" spans="1:9" ht="15.75" thickBot="1" x14ac:dyDescent="0.3">
      <c r="A542" s="72"/>
      <c r="B542" s="72"/>
      <c r="C542" s="65" t="s">
        <v>20</v>
      </c>
      <c r="D542" s="66"/>
      <c r="E542" s="67"/>
      <c r="F542" s="7">
        <f>SUM(F537:F541)</f>
        <v>117098925.43000001</v>
      </c>
      <c r="G542" s="7">
        <f>SUM(G537:G541)</f>
        <v>96001169.449999988</v>
      </c>
      <c r="H542" s="7">
        <v>0</v>
      </c>
      <c r="I542" s="78"/>
    </row>
    <row r="543" spans="1:9" ht="15.75" thickBot="1" x14ac:dyDescent="0.3">
      <c r="A543" s="72"/>
      <c r="B543" s="72"/>
      <c r="C543" s="10" t="s">
        <v>14</v>
      </c>
      <c r="D543" s="9" t="s">
        <v>13</v>
      </c>
      <c r="E543" s="9" t="s">
        <v>13</v>
      </c>
      <c r="F543" s="8">
        <v>0</v>
      </c>
      <c r="G543" s="8">
        <v>0</v>
      </c>
      <c r="H543" s="8">
        <v>0</v>
      </c>
      <c r="I543" s="78"/>
    </row>
    <row r="544" spans="1:9" ht="15.75" thickBot="1" x14ac:dyDescent="0.3">
      <c r="A544" s="72"/>
      <c r="B544" s="72"/>
      <c r="C544" s="10" t="s">
        <v>12</v>
      </c>
      <c r="D544" s="9" t="s">
        <v>11</v>
      </c>
      <c r="E544" s="9" t="s">
        <v>11</v>
      </c>
      <c r="F544" s="8">
        <v>16000</v>
      </c>
      <c r="G544" s="8">
        <v>0</v>
      </c>
      <c r="H544" s="8">
        <v>0</v>
      </c>
      <c r="I544" s="78"/>
    </row>
    <row r="545" spans="1:9" ht="15.75" thickBot="1" x14ac:dyDescent="0.3">
      <c r="A545" s="72"/>
      <c r="B545" s="72"/>
      <c r="C545" s="10" t="s">
        <v>10</v>
      </c>
      <c r="D545" s="9" t="s">
        <v>9</v>
      </c>
      <c r="E545" s="9" t="s">
        <v>9</v>
      </c>
      <c r="F545" s="8">
        <v>1029350.3400000001</v>
      </c>
      <c r="G545" s="8">
        <v>975103.52999999991</v>
      </c>
      <c r="H545" s="8">
        <v>0</v>
      </c>
      <c r="I545" s="78"/>
    </row>
    <row r="546" spans="1:9" ht="15.75" thickBot="1" x14ac:dyDescent="0.3">
      <c r="A546" s="72"/>
      <c r="B546" s="72"/>
      <c r="C546" s="10" t="s">
        <v>8</v>
      </c>
      <c r="D546" s="9" t="s">
        <v>7</v>
      </c>
      <c r="E546" s="9" t="s">
        <v>7</v>
      </c>
      <c r="F546" s="8">
        <v>0</v>
      </c>
      <c r="G546" s="8">
        <v>0</v>
      </c>
      <c r="H546" s="8">
        <v>0</v>
      </c>
      <c r="I546" s="78"/>
    </row>
    <row r="547" spans="1:9" ht="15.75" thickBot="1" x14ac:dyDescent="0.3">
      <c r="A547" s="72"/>
      <c r="B547" s="72"/>
      <c r="C547" s="10" t="s">
        <v>6</v>
      </c>
      <c r="D547" s="9" t="s">
        <v>5</v>
      </c>
      <c r="E547" s="9" t="s">
        <v>5</v>
      </c>
      <c r="F547" s="8">
        <v>0</v>
      </c>
      <c r="G547" s="8">
        <v>0</v>
      </c>
      <c r="H547" s="8">
        <v>0</v>
      </c>
      <c r="I547" s="78"/>
    </row>
    <row r="548" spans="1:9" ht="15.75" thickBot="1" x14ac:dyDescent="0.3">
      <c r="A548" s="72"/>
      <c r="B548" s="72"/>
      <c r="C548" s="65" t="s">
        <v>19</v>
      </c>
      <c r="D548" s="66"/>
      <c r="E548" s="67"/>
      <c r="F548" s="7">
        <f>SUM(F543:F547)</f>
        <v>1045350.3400000001</v>
      </c>
      <c r="G548" s="7">
        <f>SUM(G543:G547)</f>
        <v>975103.52999999991</v>
      </c>
      <c r="H548" s="7">
        <v>0</v>
      </c>
      <c r="I548" s="78"/>
    </row>
    <row r="549" spans="1:9" ht="15.75" thickBot="1" x14ac:dyDescent="0.3">
      <c r="A549" s="72"/>
      <c r="B549" s="72"/>
      <c r="C549" s="10" t="s">
        <v>14</v>
      </c>
      <c r="D549" s="9" t="s">
        <v>13</v>
      </c>
      <c r="E549" s="9" t="s">
        <v>13</v>
      </c>
      <c r="F549" s="8">
        <v>8000</v>
      </c>
      <c r="G549" s="8">
        <v>0</v>
      </c>
      <c r="H549" s="8">
        <v>0</v>
      </c>
      <c r="I549" s="78"/>
    </row>
    <row r="550" spans="1:9" ht="15.75" thickBot="1" x14ac:dyDescent="0.3">
      <c r="A550" s="72"/>
      <c r="B550" s="72"/>
      <c r="C550" s="10" t="s">
        <v>12</v>
      </c>
      <c r="D550" s="9" t="s">
        <v>11</v>
      </c>
      <c r="E550" s="9" t="s">
        <v>11</v>
      </c>
      <c r="F550" s="8">
        <v>68468</v>
      </c>
      <c r="G550" s="8">
        <v>0</v>
      </c>
      <c r="H550" s="8">
        <v>0</v>
      </c>
      <c r="I550" s="78"/>
    </row>
    <row r="551" spans="1:9" ht="15.75" thickBot="1" x14ac:dyDescent="0.3">
      <c r="A551" s="72"/>
      <c r="B551" s="72"/>
      <c r="C551" s="10" t="s">
        <v>10</v>
      </c>
      <c r="D551" s="9" t="s">
        <v>9</v>
      </c>
      <c r="E551" s="9" t="s">
        <v>9</v>
      </c>
      <c r="F551" s="8">
        <v>149649</v>
      </c>
      <c r="G551" s="8">
        <v>46399.22</v>
      </c>
      <c r="H551" s="8">
        <v>0</v>
      </c>
      <c r="I551" s="78"/>
    </row>
    <row r="552" spans="1:9" ht="15.75" thickBot="1" x14ac:dyDescent="0.3">
      <c r="A552" s="72"/>
      <c r="B552" s="72"/>
      <c r="C552" s="10" t="s">
        <v>8</v>
      </c>
      <c r="D552" s="9" t="s">
        <v>7</v>
      </c>
      <c r="E552" s="9" t="s">
        <v>7</v>
      </c>
      <c r="F552" s="8">
        <v>0</v>
      </c>
      <c r="G552" s="8">
        <v>0</v>
      </c>
      <c r="H552" s="8">
        <v>0</v>
      </c>
      <c r="I552" s="78"/>
    </row>
    <row r="553" spans="1:9" ht="15.75" thickBot="1" x14ac:dyDescent="0.3">
      <c r="A553" s="72"/>
      <c r="B553" s="72"/>
      <c r="C553" s="10" t="s">
        <v>6</v>
      </c>
      <c r="D553" s="9" t="s">
        <v>5</v>
      </c>
      <c r="E553" s="9" t="s">
        <v>5</v>
      </c>
      <c r="F553" s="8">
        <v>0</v>
      </c>
      <c r="G553" s="8">
        <v>0</v>
      </c>
      <c r="H553" s="8">
        <v>0</v>
      </c>
      <c r="I553" s="78"/>
    </row>
    <row r="554" spans="1:9" ht="15.75" thickBot="1" x14ac:dyDescent="0.3">
      <c r="A554" s="72"/>
      <c r="B554" s="72"/>
      <c r="C554" s="65" t="s">
        <v>18</v>
      </c>
      <c r="D554" s="66"/>
      <c r="E554" s="67"/>
      <c r="F554" s="7">
        <f>SUM(F549:F553)</f>
        <v>226117</v>
      </c>
      <c r="G554" s="7">
        <f>SUM(G549:G553)</f>
        <v>46399.22</v>
      </c>
      <c r="H554" s="7">
        <v>0</v>
      </c>
      <c r="I554" s="78"/>
    </row>
    <row r="555" spans="1:9" ht="15.75" thickBot="1" x14ac:dyDescent="0.3">
      <c r="A555" s="72"/>
      <c r="B555" s="72"/>
      <c r="C555" s="10" t="s">
        <v>14</v>
      </c>
      <c r="D555" s="9" t="s">
        <v>13</v>
      </c>
      <c r="E555" s="9" t="s">
        <v>13</v>
      </c>
      <c r="F555" s="8">
        <v>20000</v>
      </c>
      <c r="G555" s="8">
        <v>0</v>
      </c>
      <c r="H555" s="8">
        <v>0</v>
      </c>
      <c r="I555" s="78"/>
    </row>
    <row r="556" spans="1:9" ht="15.75" thickBot="1" x14ac:dyDescent="0.3">
      <c r="A556" s="72"/>
      <c r="B556" s="72"/>
      <c r="C556" s="10" t="s">
        <v>12</v>
      </c>
      <c r="D556" s="9" t="s">
        <v>11</v>
      </c>
      <c r="E556" s="9" t="s">
        <v>11</v>
      </c>
      <c r="F556" s="8">
        <v>85000</v>
      </c>
      <c r="G556" s="8">
        <v>21169</v>
      </c>
      <c r="H556" s="8">
        <v>0</v>
      </c>
      <c r="I556" s="78"/>
    </row>
    <row r="557" spans="1:9" ht="15.75" thickBot="1" x14ac:dyDescent="0.3">
      <c r="A557" s="72"/>
      <c r="B557" s="72"/>
      <c r="C557" s="10" t="s">
        <v>10</v>
      </c>
      <c r="D557" s="9" t="s">
        <v>9</v>
      </c>
      <c r="E557" s="9" t="s">
        <v>9</v>
      </c>
      <c r="F557" s="8">
        <v>1903500</v>
      </c>
      <c r="G557" s="8">
        <v>1880000</v>
      </c>
      <c r="H557" s="8">
        <v>0</v>
      </c>
      <c r="I557" s="78"/>
    </row>
    <row r="558" spans="1:9" ht="15.75" thickBot="1" x14ac:dyDescent="0.3">
      <c r="A558" s="72"/>
      <c r="B558" s="72"/>
      <c r="C558" s="10" t="s">
        <v>8</v>
      </c>
      <c r="D558" s="9" t="s">
        <v>7</v>
      </c>
      <c r="E558" s="9" t="s">
        <v>7</v>
      </c>
      <c r="F558" s="8">
        <v>0</v>
      </c>
      <c r="G558" s="8">
        <v>0</v>
      </c>
      <c r="H558" s="8">
        <v>0</v>
      </c>
      <c r="I558" s="78"/>
    </row>
    <row r="559" spans="1:9" ht="15.75" thickBot="1" x14ac:dyDescent="0.3">
      <c r="A559" s="72"/>
      <c r="B559" s="72"/>
      <c r="C559" s="10" t="s">
        <v>6</v>
      </c>
      <c r="D559" s="9" t="s">
        <v>5</v>
      </c>
      <c r="E559" s="9" t="s">
        <v>5</v>
      </c>
      <c r="F559" s="8">
        <v>0</v>
      </c>
      <c r="G559" s="8">
        <v>0</v>
      </c>
      <c r="H559" s="8">
        <v>0</v>
      </c>
      <c r="I559" s="78"/>
    </row>
    <row r="560" spans="1:9" ht="15.75" thickBot="1" x14ac:dyDescent="0.3">
      <c r="A560" s="72"/>
      <c r="B560" s="72"/>
      <c r="C560" s="65" t="s">
        <v>17</v>
      </c>
      <c r="D560" s="66"/>
      <c r="E560" s="67"/>
      <c r="F560" s="7">
        <f>SUM(F555:F559)</f>
        <v>2008500</v>
      </c>
      <c r="G560" s="7">
        <f>SUM(G555:G559)</f>
        <v>1901169</v>
      </c>
      <c r="H560" s="7">
        <v>0</v>
      </c>
      <c r="I560" s="78"/>
    </row>
    <row r="561" spans="1:9" ht="15.75" thickBot="1" x14ac:dyDescent="0.3">
      <c r="A561" s="72"/>
      <c r="B561" s="72"/>
      <c r="C561" s="10" t="s">
        <v>14</v>
      </c>
      <c r="D561" s="9" t="s">
        <v>13</v>
      </c>
      <c r="E561" s="9" t="s">
        <v>13</v>
      </c>
      <c r="F561" s="8">
        <v>0</v>
      </c>
      <c r="G561" s="8">
        <v>0</v>
      </c>
      <c r="H561" s="8">
        <v>0</v>
      </c>
      <c r="I561" s="78"/>
    </row>
    <row r="562" spans="1:9" ht="15.75" thickBot="1" x14ac:dyDescent="0.3">
      <c r="A562" s="72"/>
      <c r="B562" s="72"/>
      <c r="C562" s="10" t="s">
        <v>12</v>
      </c>
      <c r="D562" s="9" t="s">
        <v>11</v>
      </c>
      <c r="E562" s="9" t="s">
        <v>11</v>
      </c>
      <c r="F562" s="8">
        <v>222624.49</v>
      </c>
      <c r="G562" s="8">
        <v>0</v>
      </c>
      <c r="H562" s="8">
        <v>0</v>
      </c>
      <c r="I562" s="78"/>
    </row>
    <row r="563" spans="1:9" ht="15.75" thickBot="1" x14ac:dyDescent="0.3">
      <c r="A563" s="72"/>
      <c r="B563" s="72"/>
      <c r="C563" s="10" t="s">
        <v>10</v>
      </c>
      <c r="D563" s="9" t="s">
        <v>9</v>
      </c>
      <c r="E563" s="9" t="s">
        <v>9</v>
      </c>
      <c r="F563" s="8">
        <v>3311000</v>
      </c>
      <c r="G563" s="8">
        <v>2645931.98</v>
      </c>
      <c r="H563" s="8">
        <v>0</v>
      </c>
      <c r="I563" s="78"/>
    </row>
    <row r="564" spans="1:9" ht="15.75" thickBot="1" x14ac:dyDescent="0.3">
      <c r="A564" s="72"/>
      <c r="B564" s="72"/>
      <c r="C564" s="10" t="s">
        <v>8</v>
      </c>
      <c r="D564" s="9" t="s">
        <v>7</v>
      </c>
      <c r="E564" s="9" t="s">
        <v>7</v>
      </c>
      <c r="F564" s="8">
        <v>1654671.47</v>
      </c>
      <c r="G564" s="8">
        <v>0</v>
      </c>
      <c r="H564" s="8">
        <v>0</v>
      </c>
      <c r="I564" s="78"/>
    </row>
    <row r="565" spans="1:9" ht="15.75" thickBot="1" x14ac:dyDescent="0.3">
      <c r="A565" s="72"/>
      <c r="B565" s="72"/>
      <c r="C565" s="10" t="s">
        <v>6</v>
      </c>
      <c r="D565" s="9" t="s">
        <v>5</v>
      </c>
      <c r="E565" s="9" t="s">
        <v>5</v>
      </c>
      <c r="F565" s="8">
        <v>42312727</v>
      </c>
      <c r="G565" s="8">
        <v>39694024.43</v>
      </c>
      <c r="H565" s="8">
        <v>0</v>
      </c>
      <c r="I565" s="78"/>
    </row>
    <row r="566" spans="1:9" ht="15.75" thickBot="1" x14ac:dyDescent="0.3">
      <c r="A566" s="72"/>
      <c r="B566" s="72"/>
      <c r="C566" s="65" t="s">
        <v>16</v>
      </c>
      <c r="D566" s="66"/>
      <c r="E566" s="67"/>
      <c r="F566" s="7">
        <f>SUM(F561:F565)</f>
        <v>47501022.960000001</v>
      </c>
      <c r="G566" s="7">
        <f>SUM(G561:G565)</f>
        <v>42339956.409999996</v>
      </c>
      <c r="H566" s="7">
        <v>0</v>
      </c>
      <c r="I566" s="78"/>
    </row>
    <row r="567" spans="1:9" ht="15.75" thickBot="1" x14ac:dyDescent="0.3">
      <c r="A567" s="72"/>
      <c r="B567" s="72"/>
      <c r="C567" s="10" t="s">
        <v>14</v>
      </c>
      <c r="D567" s="9" t="s">
        <v>13</v>
      </c>
      <c r="E567" s="9" t="s">
        <v>13</v>
      </c>
      <c r="F567" s="8">
        <v>0</v>
      </c>
      <c r="G567" s="8">
        <v>0</v>
      </c>
      <c r="H567" s="8">
        <v>0</v>
      </c>
      <c r="I567" s="78"/>
    </row>
    <row r="568" spans="1:9" ht="15.75" thickBot="1" x14ac:dyDescent="0.3">
      <c r="A568" s="72"/>
      <c r="B568" s="72"/>
      <c r="C568" s="10" t="s">
        <v>12</v>
      </c>
      <c r="D568" s="9" t="s">
        <v>11</v>
      </c>
      <c r="E568" s="9" t="s">
        <v>11</v>
      </c>
      <c r="F568" s="8">
        <v>0</v>
      </c>
      <c r="G568" s="8">
        <v>0</v>
      </c>
      <c r="H568" s="8">
        <v>0</v>
      </c>
      <c r="I568" s="78"/>
    </row>
    <row r="569" spans="1:9" ht="15.75" thickBot="1" x14ac:dyDescent="0.3">
      <c r="A569" s="72"/>
      <c r="B569" s="72"/>
      <c r="C569" s="10" t="s">
        <v>10</v>
      </c>
      <c r="D569" s="9" t="s">
        <v>9</v>
      </c>
      <c r="E569" s="9" t="s">
        <v>9</v>
      </c>
      <c r="F569" s="8">
        <v>33660503</v>
      </c>
      <c r="G569" s="8">
        <v>33653682.329999998</v>
      </c>
      <c r="H569" s="8">
        <v>0</v>
      </c>
      <c r="I569" s="78"/>
    </row>
    <row r="570" spans="1:9" ht="15.75" thickBot="1" x14ac:dyDescent="0.3">
      <c r="A570" s="72"/>
      <c r="B570" s="72"/>
      <c r="C570" s="10" t="s">
        <v>8</v>
      </c>
      <c r="D570" s="9" t="s">
        <v>7</v>
      </c>
      <c r="E570" s="9" t="s">
        <v>7</v>
      </c>
      <c r="F570" s="8">
        <v>0</v>
      </c>
      <c r="G570" s="8">
        <v>0</v>
      </c>
      <c r="H570" s="8">
        <v>0</v>
      </c>
      <c r="I570" s="78"/>
    </row>
    <row r="571" spans="1:9" ht="15.75" thickBot="1" x14ac:dyDescent="0.3">
      <c r="A571" s="72"/>
      <c r="B571" s="72"/>
      <c r="C571" s="10" t="s">
        <v>6</v>
      </c>
      <c r="D571" s="9" t="s">
        <v>5</v>
      </c>
      <c r="E571" s="9" t="s">
        <v>5</v>
      </c>
      <c r="F571" s="8">
        <v>0</v>
      </c>
      <c r="G571" s="8">
        <v>0</v>
      </c>
      <c r="H571" s="8">
        <v>0</v>
      </c>
      <c r="I571" s="78"/>
    </row>
    <row r="572" spans="1:9" ht="15.75" thickBot="1" x14ac:dyDescent="0.3">
      <c r="A572" s="72"/>
      <c r="B572" s="72"/>
      <c r="C572" s="65" t="s">
        <v>15</v>
      </c>
      <c r="D572" s="66"/>
      <c r="E572" s="67"/>
      <c r="F572" s="7">
        <f>SUM(F567:F571)</f>
        <v>33660503</v>
      </c>
      <c r="G572" s="7">
        <f>SUM(G567:G571)</f>
        <v>33653682.329999998</v>
      </c>
      <c r="H572" s="7">
        <v>0</v>
      </c>
      <c r="I572" s="78"/>
    </row>
    <row r="573" spans="1:9" ht="15.75" thickBot="1" x14ac:dyDescent="0.3">
      <c r="A573" s="72"/>
      <c r="B573" s="72"/>
      <c r="C573" s="10" t="s">
        <v>14</v>
      </c>
      <c r="D573" s="9" t="s">
        <v>13</v>
      </c>
      <c r="E573" s="9" t="s">
        <v>13</v>
      </c>
      <c r="F573" s="8">
        <v>12000</v>
      </c>
      <c r="G573" s="8">
        <v>0</v>
      </c>
      <c r="H573" s="8">
        <v>0</v>
      </c>
      <c r="I573" s="78"/>
    </row>
    <row r="574" spans="1:9" ht="15.75" thickBot="1" x14ac:dyDescent="0.3">
      <c r="A574" s="72"/>
      <c r="B574" s="72"/>
      <c r="C574" s="10" t="s">
        <v>12</v>
      </c>
      <c r="D574" s="9" t="s">
        <v>11</v>
      </c>
      <c r="E574" s="9" t="s">
        <v>11</v>
      </c>
      <c r="F574" s="8">
        <v>21529</v>
      </c>
      <c r="G574" s="8">
        <v>0</v>
      </c>
      <c r="H574" s="8">
        <v>0</v>
      </c>
      <c r="I574" s="78"/>
    </row>
    <row r="575" spans="1:9" ht="15.75" thickBot="1" x14ac:dyDescent="0.3">
      <c r="A575" s="72"/>
      <c r="B575" s="72"/>
      <c r="C575" s="10" t="s">
        <v>10</v>
      </c>
      <c r="D575" s="9" t="s">
        <v>9</v>
      </c>
      <c r="E575" s="9" t="s">
        <v>9</v>
      </c>
      <c r="F575" s="8">
        <v>41341590.100000001</v>
      </c>
      <c r="G575" s="8">
        <v>31086178.489999998</v>
      </c>
      <c r="H575" s="8">
        <v>0</v>
      </c>
      <c r="I575" s="78"/>
    </row>
    <row r="576" spans="1:9" ht="15.75" thickBot="1" x14ac:dyDescent="0.3">
      <c r="A576" s="72"/>
      <c r="B576" s="72"/>
      <c r="C576" s="10" t="s">
        <v>8</v>
      </c>
      <c r="D576" s="9" t="s">
        <v>7</v>
      </c>
      <c r="E576" s="9" t="s">
        <v>7</v>
      </c>
      <c r="F576" s="8">
        <v>0</v>
      </c>
      <c r="G576" s="8">
        <v>0</v>
      </c>
      <c r="H576" s="8">
        <v>0</v>
      </c>
      <c r="I576" s="78"/>
    </row>
    <row r="577" spans="1:9" ht="15.75" thickBot="1" x14ac:dyDescent="0.3">
      <c r="A577" s="72"/>
      <c r="B577" s="72"/>
      <c r="C577" s="10" t="s">
        <v>6</v>
      </c>
      <c r="D577" s="9" t="s">
        <v>5</v>
      </c>
      <c r="E577" s="9" t="s">
        <v>5</v>
      </c>
      <c r="F577" s="8">
        <v>0</v>
      </c>
      <c r="G577" s="8">
        <v>0</v>
      </c>
      <c r="H577" s="8">
        <v>0</v>
      </c>
      <c r="I577" s="78"/>
    </row>
    <row r="578" spans="1:9" ht="15.75" thickBot="1" x14ac:dyDescent="0.3">
      <c r="A578" s="72"/>
      <c r="B578" s="72"/>
      <c r="C578" s="65" t="s">
        <v>32</v>
      </c>
      <c r="D578" s="66"/>
      <c r="E578" s="67"/>
      <c r="F578" s="7">
        <f>SUM(F573:F577)</f>
        <v>41375119.100000001</v>
      </c>
      <c r="G578" s="7">
        <f>SUM(G573:G577)</f>
        <v>31086178.489999998</v>
      </c>
      <c r="H578" s="7">
        <v>0</v>
      </c>
      <c r="I578" s="78"/>
    </row>
    <row r="579" spans="1:9" ht="15.75" thickBot="1" x14ac:dyDescent="0.3">
      <c r="A579" s="73"/>
      <c r="B579" s="72"/>
      <c r="C579" s="69" t="s">
        <v>31</v>
      </c>
      <c r="D579" s="70"/>
      <c r="E579" s="71"/>
      <c r="F579" s="6">
        <f>F530+F536+F542+F548+F554+F560+F566+F572+F578</f>
        <v>243101607.83000001</v>
      </c>
      <c r="G579" s="6">
        <f>G530+G536+G542+G548+G554+G560+G566+G572+G578</f>
        <v>206003702.34999996</v>
      </c>
      <c r="H579" s="6">
        <f>H530+H536+H542+H548+H554+H560+H566+H572+H578</f>
        <v>0</v>
      </c>
      <c r="I579" s="78"/>
    </row>
    <row r="580" spans="1:9" s="2" customFormat="1" x14ac:dyDescent="0.25">
      <c r="A580" s="21"/>
      <c r="B580" s="4"/>
      <c r="C580" s="12"/>
      <c r="D580" s="4"/>
      <c r="E580" s="4"/>
      <c r="F580" s="11"/>
      <c r="G580" s="11"/>
      <c r="H580" s="4"/>
      <c r="I580" s="4"/>
    </row>
    <row r="581" spans="1:9" s="2" customFormat="1" ht="15.75" thickBot="1" x14ac:dyDescent="0.3">
      <c r="A581" s="21"/>
      <c r="B581" s="17"/>
      <c r="C581" s="20"/>
      <c r="D581" s="19"/>
      <c r="E581" s="17"/>
      <c r="F581" s="18"/>
      <c r="G581" s="18"/>
      <c r="H581" s="17"/>
      <c r="I581" s="17"/>
    </row>
    <row r="582" spans="1:9" ht="15.75" customHeight="1" thickBot="1" x14ac:dyDescent="0.3">
      <c r="A582" s="72">
        <v>2015</v>
      </c>
      <c r="B582" s="74" t="s">
        <v>30</v>
      </c>
      <c r="C582" s="15" t="s">
        <v>14</v>
      </c>
      <c r="D582" s="9" t="s">
        <v>13</v>
      </c>
      <c r="E582" s="9" t="s">
        <v>13</v>
      </c>
      <c r="F582" s="8">
        <v>0</v>
      </c>
      <c r="G582" s="8">
        <v>0</v>
      </c>
      <c r="H582" s="8">
        <v>0</v>
      </c>
      <c r="I582" s="77" t="s">
        <v>29</v>
      </c>
    </row>
    <row r="583" spans="1:9" ht="15.75" thickBot="1" x14ac:dyDescent="0.3">
      <c r="A583" s="72"/>
      <c r="B583" s="75"/>
      <c r="C583" s="10" t="s">
        <v>12</v>
      </c>
      <c r="D583" s="9" t="s">
        <v>11</v>
      </c>
      <c r="E583" s="9" t="s">
        <v>11</v>
      </c>
      <c r="F583" s="8">
        <v>0</v>
      </c>
      <c r="G583" s="8">
        <v>0</v>
      </c>
      <c r="H583" s="8">
        <v>0</v>
      </c>
      <c r="I583" s="78"/>
    </row>
    <row r="584" spans="1:9" ht="15.75" thickBot="1" x14ac:dyDescent="0.3">
      <c r="A584" s="72"/>
      <c r="B584" s="75"/>
      <c r="C584" s="10" t="s">
        <v>10</v>
      </c>
      <c r="D584" s="9" t="s">
        <v>9</v>
      </c>
      <c r="E584" s="9" t="s">
        <v>9</v>
      </c>
      <c r="F584" s="8">
        <v>75000</v>
      </c>
      <c r="G584" s="8">
        <v>0</v>
      </c>
      <c r="H584" s="8">
        <v>0</v>
      </c>
      <c r="I584" s="78"/>
    </row>
    <row r="585" spans="1:9" ht="15.75" thickBot="1" x14ac:dyDescent="0.3">
      <c r="A585" s="72"/>
      <c r="B585" s="75"/>
      <c r="C585" s="10" t="s">
        <v>8</v>
      </c>
      <c r="D585" s="9" t="s">
        <v>7</v>
      </c>
      <c r="E585" s="14" t="s">
        <v>7</v>
      </c>
      <c r="F585" s="8">
        <v>0</v>
      </c>
      <c r="G585" s="8">
        <v>0</v>
      </c>
      <c r="H585" s="8">
        <v>0</v>
      </c>
      <c r="I585" s="78"/>
    </row>
    <row r="586" spans="1:9" ht="15.75" thickBot="1" x14ac:dyDescent="0.3">
      <c r="A586" s="72"/>
      <c r="B586" s="75"/>
      <c r="C586" s="10" t="s">
        <v>6</v>
      </c>
      <c r="D586" s="9" t="s">
        <v>5</v>
      </c>
      <c r="E586" s="9" t="s">
        <v>5</v>
      </c>
      <c r="F586" s="8">
        <v>0</v>
      </c>
      <c r="G586" s="8">
        <v>0</v>
      </c>
      <c r="H586" s="8">
        <v>0</v>
      </c>
      <c r="I586" s="78"/>
    </row>
    <row r="587" spans="1:9" ht="15.75" thickBot="1" x14ac:dyDescent="0.3">
      <c r="A587" s="72"/>
      <c r="B587" s="75"/>
      <c r="C587" s="65" t="s">
        <v>22</v>
      </c>
      <c r="D587" s="66"/>
      <c r="E587" s="67"/>
      <c r="F587" s="7">
        <f>SUM(F582:F586)</f>
        <v>75000</v>
      </c>
      <c r="G587" s="7">
        <f>SUM(G582:G586)</f>
        <v>0</v>
      </c>
      <c r="H587" s="7">
        <f>SUM(H582:H586)</f>
        <v>0</v>
      </c>
      <c r="I587" s="78"/>
    </row>
    <row r="588" spans="1:9" ht="15.75" thickBot="1" x14ac:dyDescent="0.3">
      <c r="A588" s="72"/>
      <c r="B588" s="75"/>
      <c r="C588" s="10" t="s">
        <v>14</v>
      </c>
      <c r="D588" s="9" t="s">
        <v>13</v>
      </c>
      <c r="E588" s="9" t="s">
        <v>13</v>
      </c>
      <c r="F588" s="8">
        <v>0</v>
      </c>
      <c r="G588" s="8">
        <v>0</v>
      </c>
      <c r="H588" s="8">
        <v>0</v>
      </c>
      <c r="I588" s="78"/>
    </row>
    <row r="589" spans="1:9" ht="15.75" thickBot="1" x14ac:dyDescent="0.3">
      <c r="A589" s="72"/>
      <c r="B589" s="75"/>
      <c r="C589" s="10" t="s">
        <v>12</v>
      </c>
      <c r="D589" s="9" t="s">
        <v>11</v>
      </c>
      <c r="E589" s="9" t="s">
        <v>11</v>
      </c>
      <c r="F589" s="8">
        <v>21000</v>
      </c>
      <c r="G589" s="8">
        <v>210.46</v>
      </c>
      <c r="H589" s="8">
        <v>0</v>
      </c>
      <c r="I589" s="78"/>
    </row>
    <row r="590" spans="1:9" ht="15.75" thickBot="1" x14ac:dyDescent="0.3">
      <c r="A590" s="72"/>
      <c r="B590" s="75"/>
      <c r="C590" s="10" t="s">
        <v>10</v>
      </c>
      <c r="D590" s="9" t="s">
        <v>9</v>
      </c>
      <c r="E590" s="9" t="s">
        <v>9</v>
      </c>
      <c r="F590" s="8">
        <v>50000</v>
      </c>
      <c r="G590" s="8">
        <v>0</v>
      </c>
      <c r="H590" s="8">
        <v>0</v>
      </c>
      <c r="I590" s="78"/>
    </row>
    <row r="591" spans="1:9" ht="15.75" thickBot="1" x14ac:dyDescent="0.3">
      <c r="A591" s="72"/>
      <c r="B591" s="75"/>
      <c r="C591" s="10" t="s">
        <v>8</v>
      </c>
      <c r="D591" s="9" t="s">
        <v>7</v>
      </c>
      <c r="E591" s="9" t="s">
        <v>7</v>
      </c>
      <c r="F591" s="8">
        <v>0</v>
      </c>
      <c r="G591" s="8">
        <v>0</v>
      </c>
      <c r="H591" s="8">
        <v>0</v>
      </c>
      <c r="I591" s="78"/>
    </row>
    <row r="592" spans="1:9" ht="15.75" thickBot="1" x14ac:dyDescent="0.3">
      <c r="A592" s="72"/>
      <c r="B592" s="75"/>
      <c r="C592" s="10" t="s">
        <v>6</v>
      </c>
      <c r="D592" s="9" t="s">
        <v>5</v>
      </c>
      <c r="E592" s="9" t="s">
        <v>5</v>
      </c>
      <c r="F592" s="8">
        <v>0</v>
      </c>
      <c r="G592" s="8">
        <v>0</v>
      </c>
      <c r="H592" s="8">
        <v>0</v>
      </c>
      <c r="I592" s="78"/>
    </row>
    <row r="593" spans="1:9" ht="15.75" thickBot="1" x14ac:dyDescent="0.3">
      <c r="A593" s="72"/>
      <c r="B593" s="75"/>
      <c r="C593" s="65" t="s">
        <v>21</v>
      </c>
      <c r="D593" s="66"/>
      <c r="E593" s="67"/>
      <c r="F593" s="7">
        <f>SUM(F588:F592)</f>
        <v>71000</v>
      </c>
      <c r="G593" s="7">
        <f>SUM(G588:G592)</f>
        <v>210.46</v>
      </c>
      <c r="H593" s="7">
        <f>SUM(H588:H592)</f>
        <v>0</v>
      </c>
      <c r="I593" s="78"/>
    </row>
    <row r="594" spans="1:9" ht="15.75" thickBot="1" x14ac:dyDescent="0.3">
      <c r="A594" s="72"/>
      <c r="B594" s="75"/>
      <c r="C594" s="10" t="s">
        <v>14</v>
      </c>
      <c r="D594" s="9" t="s">
        <v>13</v>
      </c>
      <c r="E594" s="9" t="s">
        <v>13</v>
      </c>
      <c r="F594" s="8">
        <v>15071420.02</v>
      </c>
      <c r="G594" s="8">
        <v>11867975.609999999</v>
      </c>
      <c r="H594" s="8">
        <v>0</v>
      </c>
      <c r="I594" s="78"/>
    </row>
    <row r="595" spans="1:9" ht="15.75" thickBot="1" x14ac:dyDescent="0.3">
      <c r="A595" s="72"/>
      <c r="B595" s="75"/>
      <c r="C595" s="10" t="s">
        <v>12</v>
      </c>
      <c r="D595" s="9" t="s">
        <v>11</v>
      </c>
      <c r="E595" s="9" t="s">
        <v>11</v>
      </c>
      <c r="F595" s="8">
        <v>697700</v>
      </c>
      <c r="G595" s="8">
        <v>255197.21</v>
      </c>
      <c r="H595" s="8">
        <v>0</v>
      </c>
      <c r="I595" s="78"/>
    </row>
    <row r="596" spans="1:9" ht="15.75" thickBot="1" x14ac:dyDescent="0.3">
      <c r="A596" s="72"/>
      <c r="B596" s="75"/>
      <c r="C596" s="10" t="s">
        <v>10</v>
      </c>
      <c r="D596" s="9" t="s">
        <v>9</v>
      </c>
      <c r="E596" s="9" t="s">
        <v>9</v>
      </c>
      <c r="F596" s="8">
        <v>25336924</v>
      </c>
      <c r="G596" s="8">
        <v>19062987.449999999</v>
      </c>
      <c r="H596" s="8">
        <v>0</v>
      </c>
      <c r="I596" s="78"/>
    </row>
    <row r="597" spans="1:9" ht="15.75" thickBot="1" x14ac:dyDescent="0.3">
      <c r="A597" s="72"/>
      <c r="B597" s="75"/>
      <c r="C597" s="10" t="s">
        <v>8</v>
      </c>
      <c r="D597" s="9" t="s">
        <v>7</v>
      </c>
      <c r="E597" s="9" t="s">
        <v>7</v>
      </c>
      <c r="F597" s="8">
        <v>0</v>
      </c>
      <c r="G597" s="8">
        <v>0</v>
      </c>
      <c r="H597" s="8">
        <v>0</v>
      </c>
      <c r="I597" s="78"/>
    </row>
    <row r="598" spans="1:9" ht="15.75" thickBot="1" x14ac:dyDescent="0.3">
      <c r="A598" s="72"/>
      <c r="B598" s="75"/>
      <c r="C598" s="10" t="s">
        <v>6</v>
      </c>
      <c r="D598" s="9" t="s">
        <v>5</v>
      </c>
      <c r="E598" s="9" t="s">
        <v>5</v>
      </c>
      <c r="F598" s="8">
        <v>0</v>
      </c>
      <c r="G598" s="8">
        <v>0</v>
      </c>
      <c r="H598" s="8">
        <v>0</v>
      </c>
      <c r="I598" s="78"/>
    </row>
    <row r="599" spans="1:9" ht="15.75" thickBot="1" x14ac:dyDescent="0.3">
      <c r="A599" s="72"/>
      <c r="B599" s="75"/>
      <c r="C599" s="65" t="s">
        <v>20</v>
      </c>
      <c r="D599" s="66"/>
      <c r="E599" s="67"/>
      <c r="F599" s="7">
        <f>SUM(F594:F598)</f>
        <v>41106044.019999996</v>
      </c>
      <c r="G599" s="7">
        <f>SUM(G594:G598)</f>
        <v>31186160.27</v>
      </c>
      <c r="H599" s="7">
        <f>SUM(H594:H598)</f>
        <v>0</v>
      </c>
      <c r="I599" s="78"/>
    </row>
    <row r="600" spans="1:9" ht="15.75" thickBot="1" x14ac:dyDescent="0.3">
      <c r="A600" s="72"/>
      <c r="B600" s="75"/>
      <c r="C600" s="10" t="s">
        <v>14</v>
      </c>
      <c r="D600" s="9" t="s">
        <v>13</v>
      </c>
      <c r="E600" s="9" t="s">
        <v>13</v>
      </c>
      <c r="F600" s="8">
        <v>0</v>
      </c>
      <c r="G600" s="8">
        <v>0</v>
      </c>
      <c r="H600" s="8">
        <v>0</v>
      </c>
      <c r="I600" s="78"/>
    </row>
    <row r="601" spans="1:9" ht="15.75" thickBot="1" x14ac:dyDescent="0.3">
      <c r="A601" s="72"/>
      <c r="B601" s="75"/>
      <c r="C601" s="10" t="s">
        <v>12</v>
      </c>
      <c r="D601" s="9" t="s">
        <v>11</v>
      </c>
      <c r="E601" s="9" t="s">
        <v>11</v>
      </c>
      <c r="F601" s="8">
        <v>10000</v>
      </c>
      <c r="G601" s="8">
        <v>1565.2</v>
      </c>
      <c r="H601" s="8">
        <v>0</v>
      </c>
      <c r="I601" s="78"/>
    </row>
    <row r="602" spans="1:9" ht="15.75" thickBot="1" x14ac:dyDescent="0.3">
      <c r="A602" s="72"/>
      <c r="B602" s="75"/>
      <c r="C602" s="10" t="s">
        <v>10</v>
      </c>
      <c r="D602" s="9" t="s">
        <v>9</v>
      </c>
      <c r="E602" s="9" t="s">
        <v>9</v>
      </c>
      <c r="F602" s="8">
        <v>5939250</v>
      </c>
      <c r="G602" s="8">
        <v>2722645.57</v>
      </c>
      <c r="H602" s="8">
        <v>0</v>
      </c>
      <c r="I602" s="78"/>
    </row>
    <row r="603" spans="1:9" ht="15.75" thickBot="1" x14ac:dyDescent="0.3">
      <c r="A603" s="72"/>
      <c r="B603" s="75"/>
      <c r="C603" s="10" t="s">
        <v>8</v>
      </c>
      <c r="D603" s="9" t="s">
        <v>7</v>
      </c>
      <c r="E603" s="9" t="s">
        <v>7</v>
      </c>
      <c r="F603" s="8">
        <v>0</v>
      </c>
      <c r="G603" s="8">
        <v>0</v>
      </c>
      <c r="H603" s="8">
        <v>0</v>
      </c>
      <c r="I603" s="78"/>
    </row>
    <row r="604" spans="1:9" ht="15.75" thickBot="1" x14ac:dyDescent="0.3">
      <c r="A604" s="72"/>
      <c r="B604" s="75"/>
      <c r="C604" s="10" t="s">
        <v>6</v>
      </c>
      <c r="D604" s="9" t="s">
        <v>5</v>
      </c>
      <c r="E604" s="9" t="s">
        <v>5</v>
      </c>
      <c r="F604" s="8">
        <v>0</v>
      </c>
      <c r="G604" s="8">
        <v>0</v>
      </c>
      <c r="H604" s="8">
        <v>0</v>
      </c>
      <c r="I604" s="78"/>
    </row>
    <row r="605" spans="1:9" ht="15.75" thickBot="1" x14ac:dyDescent="0.3">
      <c r="A605" s="72"/>
      <c r="B605" s="75"/>
      <c r="C605" s="65" t="s">
        <v>19</v>
      </c>
      <c r="D605" s="66"/>
      <c r="E605" s="67"/>
      <c r="F605" s="7">
        <f>SUM(F600:F604)</f>
        <v>5949250</v>
      </c>
      <c r="G605" s="7">
        <f>SUM(G600:G604)</f>
        <v>2724210.77</v>
      </c>
      <c r="H605" s="7">
        <f>SUM(H600:H604)</f>
        <v>0</v>
      </c>
      <c r="I605" s="78"/>
    </row>
    <row r="606" spans="1:9" ht="15.75" thickBot="1" x14ac:dyDescent="0.3">
      <c r="A606" s="72"/>
      <c r="B606" s="75"/>
      <c r="C606" s="10" t="s">
        <v>14</v>
      </c>
      <c r="D606" s="9" t="s">
        <v>13</v>
      </c>
      <c r="E606" s="9" t="s">
        <v>13</v>
      </c>
      <c r="F606" s="8">
        <v>3600</v>
      </c>
      <c r="G606" s="8">
        <v>0</v>
      </c>
      <c r="H606" s="8">
        <v>0</v>
      </c>
      <c r="I606" s="78"/>
    </row>
    <row r="607" spans="1:9" ht="15.75" thickBot="1" x14ac:dyDescent="0.3">
      <c r="A607" s="72"/>
      <c r="B607" s="75"/>
      <c r="C607" s="10" t="s">
        <v>12</v>
      </c>
      <c r="D607" s="9" t="s">
        <v>11</v>
      </c>
      <c r="E607" s="9" t="s">
        <v>11</v>
      </c>
      <c r="F607" s="8">
        <v>29582</v>
      </c>
      <c r="G607" s="8">
        <v>0</v>
      </c>
      <c r="H607" s="8">
        <v>0</v>
      </c>
      <c r="I607" s="78"/>
    </row>
    <row r="608" spans="1:9" ht="15.75" thickBot="1" x14ac:dyDescent="0.3">
      <c r="A608" s="72"/>
      <c r="B608" s="75"/>
      <c r="C608" s="10" t="s">
        <v>10</v>
      </c>
      <c r="D608" s="9" t="s">
        <v>9</v>
      </c>
      <c r="E608" s="9" t="s">
        <v>9</v>
      </c>
      <c r="F608" s="8">
        <v>6191320</v>
      </c>
      <c r="G608" s="8">
        <v>3992671.72</v>
      </c>
      <c r="H608" s="8">
        <v>0</v>
      </c>
      <c r="I608" s="78"/>
    </row>
    <row r="609" spans="1:9" ht="15.75" thickBot="1" x14ac:dyDescent="0.3">
      <c r="A609" s="72"/>
      <c r="B609" s="75"/>
      <c r="C609" s="10" t="s">
        <v>8</v>
      </c>
      <c r="D609" s="9" t="s">
        <v>7</v>
      </c>
      <c r="E609" s="9" t="s">
        <v>7</v>
      </c>
      <c r="F609" s="8">
        <v>0</v>
      </c>
      <c r="G609" s="8">
        <v>0</v>
      </c>
      <c r="H609" s="8">
        <v>0</v>
      </c>
      <c r="I609" s="78"/>
    </row>
    <row r="610" spans="1:9" ht="15.75" thickBot="1" x14ac:dyDescent="0.3">
      <c r="A610" s="72"/>
      <c r="B610" s="75"/>
      <c r="C610" s="10" t="s">
        <v>6</v>
      </c>
      <c r="D610" s="9" t="s">
        <v>5</v>
      </c>
      <c r="E610" s="9" t="s">
        <v>5</v>
      </c>
      <c r="F610" s="8">
        <v>0</v>
      </c>
      <c r="G610" s="8">
        <v>0</v>
      </c>
      <c r="H610" s="8">
        <v>0</v>
      </c>
      <c r="I610" s="78"/>
    </row>
    <row r="611" spans="1:9" ht="15.75" thickBot="1" x14ac:dyDescent="0.3">
      <c r="A611" s="72"/>
      <c r="B611" s="75"/>
      <c r="C611" s="65" t="s">
        <v>18</v>
      </c>
      <c r="D611" s="66"/>
      <c r="E611" s="67"/>
      <c r="F611" s="7">
        <f>SUM(F606:F610)</f>
        <v>6224502</v>
      </c>
      <c r="G611" s="7">
        <f>SUM(G606:G610)</f>
        <v>3992671.72</v>
      </c>
      <c r="H611" s="7">
        <f>SUM(H606:H610)</f>
        <v>0</v>
      </c>
      <c r="I611" s="78"/>
    </row>
    <row r="612" spans="1:9" ht="15.75" thickBot="1" x14ac:dyDescent="0.3">
      <c r="A612" s="72"/>
      <c r="B612" s="75"/>
      <c r="C612" s="10" t="s">
        <v>14</v>
      </c>
      <c r="D612" s="9" t="s">
        <v>13</v>
      </c>
      <c r="E612" s="9" t="s">
        <v>13</v>
      </c>
      <c r="F612" s="8">
        <v>14400</v>
      </c>
      <c r="G612" s="8">
        <v>600</v>
      </c>
      <c r="H612" s="8">
        <v>0</v>
      </c>
      <c r="I612" s="78"/>
    </row>
    <row r="613" spans="1:9" ht="15.75" thickBot="1" x14ac:dyDescent="0.3">
      <c r="A613" s="72"/>
      <c r="B613" s="75"/>
      <c r="C613" s="10" t="s">
        <v>12</v>
      </c>
      <c r="D613" s="9" t="s">
        <v>11</v>
      </c>
      <c r="E613" s="9" t="s">
        <v>11</v>
      </c>
      <c r="F613" s="8">
        <v>56565</v>
      </c>
      <c r="G613" s="8">
        <v>21000</v>
      </c>
      <c r="H613" s="8">
        <v>0</v>
      </c>
      <c r="I613" s="78"/>
    </row>
    <row r="614" spans="1:9" ht="15.75" thickBot="1" x14ac:dyDescent="0.3">
      <c r="A614" s="72"/>
      <c r="B614" s="75"/>
      <c r="C614" s="10" t="s">
        <v>10</v>
      </c>
      <c r="D614" s="9" t="s">
        <v>9</v>
      </c>
      <c r="E614" s="9" t="s">
        <v>9</v>
      </c>
      <c r="F614" s="8">
        <v>26130</v>
      </c>
      <c r="G614" s="8">
        <v>0</v>
      </c>
      <c r="H614" s="8">
        <v>0</v>
      </c>
      <c r="I614" s="78"/>
    </row>
    <row r="615" spans="1:9" ht="15.75" thickBot="1" x14ac:dyDescent="0.3">
      <c r="A615" s="72"/>
      <c r="B615" s="75"/>
      <c r="C615" s="10" t="s">
        <v>8</v>
      </c>
      <c r="D615" s="9" t="s">
        <v>7</v>
      </c>
      <c r="E615" s="9" t="s">
        <v>7</v>
      </c>
      <c r="F615" s="8">
        <v>0</v>
      </c>
      <c r="G615" s="8">
        <v>0</v>
      </c>
      <c r="H615" s="8">
        <v>0</v>
      </c>
      <c r="I615" s="78"/>
    </row>
    <row r="616" spans="1:9" ht="15.75" thickBot="1" x14ac:dyDescent="0.3">
      <c r="A616" s="72"/>
      <c r="B616" s="75"/>
      <c r="C616" s="10" t="s">
        <v>6</v>
      </c>
      <c r="D616" s="9" t="s">
        <v>5</v>
      </c>
      <c r="E616" s="9" t="s">
        <v>5</v>
      </c>
      <c r="F616" s="8">
        <v>0</v>
      </c>
      <c r="G616" s="8">
        <v>0</v>
      </c>
      <c r="H616" s="8">
        <v>0</v>
      </c>
      <c r="I616" s="78"/>
    </row>
    <row r="617" spans="1:9" ht="15.75" thickBot="1" x14ac:dyDescent="0.3">
      <c r="A617" s="72"/>
      <c r="B617" s="75"/>
      <c r="C617" s="65" t="s">
        <v>17</v>
      </c>
      <c r="D617" s="66"/>
      <c r="E617" s="67"/>
      <c r="F617" s="7">
        <f>SUM(F612:F616)</f>
        <v>97095</v>
      </c>
      <c r="G617" s="7">
        <f>SUM(G612:G616)</f>
        <v>21600</v>
      </c>
      <c r="H617" s="7">
        <f>SUM(H612:H616)</f>
        <v>0</v>
      </c>
      <c r="I617" s="78"/>
    </row>
    <row r="618" spans="1:9" ht="15.75" thickBot="1" x14ac:dyDescent="0.3">
      <c r="A618" s="72"/>
      <c r="B618" s="75"/>
      <c r="C618" s="10" t="s">
        <v>14</v>
      </c>
      <c r="D618" s="9" t="s">
        <v>13</v>
      </c>
      <c r="E618" s="9" t="s">
        <v>13</v>
      </c>
      <c r="F618" s="8">
        <v>0</v>
      </c>
      <c r="G618" s="8">
        <v>0</v>
      </c>
      <c r="H618" s="8">
        <v>0</v>
      </c>
      <c r="I618" s="78"/>
    </row>
    <row r="619" spans="1:9" ht="15.75" thickBot="1" x14ac:dyDescent="0.3">
      <c r="A619" s="72"/>
      <c r="B619" s="75"/>
      <c r="C619" s="10" t="s">
        <v>12</v>
      </c>
      <c r="D619" s="9" t="s">
        <v>11</v>
      </c>
      <c r="E619" s="9" t="s">
        <v>11</v>
      </c>
      <c r="F619" s="8">
        <v>0</v>
      </c>
      <c r="G619" s="8">
        <v>0</v>
      </c>
      <c r="H619" s="8">
        <v>0</v>
      </c>
      <c r="I619" s="78"/>
    </row>
    <row r="620" spans="1:9" ht="15.75" thickBot="1" x14ac:dyDescent="0.3">
      <c r="A620" s="72"/>
      <c r="B620" s="75"/>
      <c r="C620" s="10" t="s">
        <v>10</v>
      </c>
      <c r="D620" s="9" t="s">
        <v>9</v>
      </c>
      <c r="E620" s="9" t="s">
        <v>9</v>
      </c>
      <c r="F620" s="8">
        <v>29302668</v>
      </c>
      <c r="G620" s="8">
        <v>27384947.960000001</v>
      </c>
      <c r="H620" s="8">
        <v>0</v>
      </c>
      <c r="I620" s="78"/>
    </row>
    <row r="621" spans="1:9" ht="15.75" thickBot="1" x14ac:dyDescent="0.3">
      <c r="A621" s="72"/>
      <c r="B621" s="75"/>
      <c r="C621" s="10" t="s">
        <v>8</v>
      </c>
      <c r="D621" s="9" t="s">
        <v>7</v>
      </c>
      <c r="E621" s="9" t="s">
        <v>7</v>
      </c>
      <c r="F621" s="8">
        <v>0</v>
      </c>
      <c r="G621" s="8">
        <v>0</v>
      </c>
      <c r="H621" s="8">
        <v>0</v>
      </c>
      <c r="I621" s="78"/>
    </row>
    <row r="622" spans="1:9" ht="15.75" thickBot="1" x14ac:dyDescent="0.3">
      <c r="A622" s="72"/>
      <c r="B622" s="75"/>
      <c r="C622" s="10" t="s">
        <v>6</v>
      </c>
      <c r="D622" s="9" t="s">
        <v>5</v>
      </c>
      <c r="E622" s="9" t="s">
        <v>5</v>
      </c>
      <c r="F622" s="8">
        <v>0</v>
      </c>
      <c r="G622" s="8">
        <v>0</v>
      </c>
      <c r="H622" s="8">
        <v>0</v>
      </c>
      <c r="I622" s="78"/>
    </row>
    <row r="623" spans="1:9" ht="15.75" thickBot="1" x14ac:dyDescent="0.3">
      <c r="A623" s="72"/>
      <c r="B623" s="75"/>
      <c r="C623" s="65" t="s">
        <v>15</v>
      </c>
      <c r="D623" s="66"/>
      <c r="E623" s="67"/>
      <c r="F623" s="7">
        <f>SUM(F618:F622)</f>
        <v>29302668</v>
      </c>
      <c r="G623" s="7">
        <f>SUM(G618:G622)</f>
        <v>27384947.960000001</v>
      </c>
      <c r="H623" s="7">
        <f>SUM(H618:H622)</f>
        <v>0</v>
      </c>
      <c r="I623" s="78"/>
    </row>
    <row r="624" spans="1:9" ht="15.75" thickBot="1" x14ac:dyDescent="0.3">
      <c r="A624" s="72"/>
      <c r="B624" s="75"/>
      <c r="C624" s="10" t="s">
        <v>14</v>
      </c>
      <c r="D624" s="9" t="s">
        <v>13</v>
      </c>
      <c r="E624" s="9" t="s">
        <v>13</v>
      </c>
      <c r="F624" s="8">
        <v>7200</v>
      </c>
      <c r="G624" s="8">
        <v>0</v>
      </c>
      <c r="H624" s="8">
        <v>0</v>
      </c>
      <c r="I624" s="78"/>
    </row>
    <row r="625" spans="1:9" ht="15.75" thickBot="1" x14ac:dyDescent="0.3">
      <c r="A625" s="72"/>
      <c r="B625" s="75"/>
      <c r="C625" s="10" t="s">
        <v>12</v>
      </c>
      <c r="D625" s="9" t="s">
        <v>11</v>
      </c>
      <c r="E625" s="9" t="s">
        <v>11</v>
      </c>
      <c r="F625" s="8">
        <v>13800</v>
      </c>
      <c r="G625" s="8">
        <v>0</v>
      </c>
      <c r="H625" s="8">
        <v>0</v>
      </c>
      <c r="I625" s="78"/>
    </row>
    <row r="626" spans="1:9" ht="15.75" thickBot="1" x14ac:dyDescent="0.3">
      <c r="A626" s="72"/>
      <c r="B626" s="75"/>
      <c r="C626" s="10" t="s">
        <v>10</v>
      </c>
      <c r="D626" s="9" t="s">
        <v>9</v>
      </c>
      <c r="E626" s="9" t="s">
        <v>9</v>
      </c>
      <c r="F626" s="8">
        <v>19329644</v>
      </c>
      <c r="G626" s="8">
        <v>15462581.630000001</v>
      </c>
      <c r="H626" s="8">
        <v>0</v>
      </c>
      <c r="I626" s="78"/>
    </row>
    <row r="627" spans="1:9" ht="15.75" thickBot="1" x14ac:dyDescent="0.3">
      <c r="A627" s="72"/>
      <c r="B627" s="75"/>
      <c r="C627" s="10" t="s">
        <v>8</v>
      </c>
      <c r="D627" s="9" t="s">
        <v>7</v>
      </c>
      <c r="E627" s="9" t="s">
        <v>7</v>
      </c>
      <c r="F627" s="8">
        <v>0</v>
      </c>
      <c r="G627" s="8">
        <v>0</v>
      </c>
      <c r="H627" s="8">
        <v>0</v>
      </c>
      <c r="I627" s="78"/>
    </row>
    <row r="628" spans="1:9" ht="15.75" thickBot="1" x14ac:dyDescent="0.3">
      <c r="A628" s="72"/>
      <c r="B628" s="75"/>
      <c r="C628" s="10" t="s">
        <v>6</v>
      </c>
      <c r="D628" s="9" t="s">
        <v>5</v>
      </c>
      <c r="E628" s="9" t="s">
        <v>5</v>
      </c>
      <c r="F628" s="8">
        <v>0</v>
      </c>
      <c r="G628" s="8">
        <v>0</v>
      </c>
      <c r="H628" s="8">
        <v>0</v>
      </c>
      <c r="I628" s="78"/>
    </row>
    <row r="629" spans="1:9" ht="15.75" thickBot="1" x14ac:dyDescent="0.3">
      <c r="A629" s="72"/>
      <c r="B629" s="75"/>
      <c r="C629" s="65" t="s">
        <v>28</v>
      </c>
      <c r="D629" s="66"/>
      <c r="E629" s="67"/>
      <c r="F629" s="7">
        <f>SUM(F624:F628)</f>
        <v>19350644</v>
      </c>
      <c r="G629" s="7">
        <f>SUM(G624:G628)</f>
        <v>15462581.630000001</v>
      </c>
      <c r="H629" s="7">
        <f>SUM(H624:H628)</f>
        <v>0</v>
      </c>
      <c r="I629" s="78"/>
    </row>
    <row r="630" spans="1:9" ht="15.75" thickBot="1" x14ac:dyDescent="0.3">
      <c r="A630" s="73"/>
      <c r="B630" s="76"/>
      <c r="C630" s="69" t="s">
        <v>27</v>
      </c>
      <c r="D630" s="70"/>
      <c r="E630" s="71"/>
      <c r="F630" s="6">
        <f>F587+F593+F599+F605+F611+F617+F623+F629</f>
        <v>102176203.02</v>
      </c>
      <c r="G630" s="6">
        <f>G587+G593+G599+G605+G611+G617+G623+G629</f>
        <v>80772382.810000002</v>
      </c>
      <c r="H630" s="6">
        <f>H587+H593+H599+H605+H611+H617+H623+H629</f>
        <v>0</v>
      </c>
      <c r="I630" s="79"/>
    </row>
    <row r="631" spans="1:9" ht="15.75" thickBot="1" x14ac:dyDescent="0.3">
      <c r="A631" s="9"/>
      <c r="B631" s="13"/>
      <c r="C631" s="12"/>
      <c r="D631" s="4"/>
      <c r="E631" s="4"/>
      <c r="F631" s="4"/>
      <c r="G631" s="4"/>
      <c r="H631" s="4"/>
      <c r="I631" s="4"/>
    </row>
    <row r="632" spans="1:9" ht="15.75" thickBot="1" x14ac:dyDescent="0.3">
      <c r="A632" s="80">
        <v>2015</v>
      </c>
      <c r="B632" s="80" t="s">
        <v>26</v>
      </c>
      <c r="C632" s="10" t="s">
        <v>14</v>
      </c>
      <c r="D632" s="9" t="s">
        <v>13</v>
      </c>
      <c r="E632" s="9" t="s">
        <v>13</v>
      </c>
      <c r="F632" s="8">
        <v>0</v>
      </c>
      <c r="G632" s="8">
        <v>0</v>
      </c>
      <c r="H632" s="8">
        <v>0</v>
      </c>
      <c r="I632" s="62" t="s">
        <v>25</v>
      </c>
    </row>
    <row r="633" spans="1:9" ht="15.75" thickBot="1" x14ac:dyDescent="0.3">
      <c r="A633" s="72"/>
      <c r="B633" s="72"/>
      <c r="C633" s="10" t="s">
        <v>12</v>
      </c>
      <c r="D633" s="9" t="s">
        <v>11</v>
      </c>
      <c r="E633" s="9" t="s">
        <v>11</v>
      </c>
      <c r="F633" s="8">
        <v>0</v>
      </c>
      <c r="G633" s="8">
        <v>0</v>
      </c>
      <c r="H633" s="8">
        <v>0</v>
      </c>
      <c r="I633" s="63"/>
    </row>
    <row r="634" spans="1:9" ht="15.75" thickBot="1" x14ac:dyDescent="0.3">
      <c r="A634" s="72"/>
      <c r="B634" s="72"/>
      <c r="C634" s="10" t="s">
        <v>10</v>
      </c>
      <c r="D634" s="9" t="s">
        <v>9</v>
      </c>
      <c r="E634" s="9" t="s">
        <v>9</v>
      </c>
      <c r="F634" s="8">
        <v>75000</v>
      </c>
      <c r="G634" s="8">
        <v>0</v>
      </c>
      <c r="H634" s="8">
        <v>0</v>
      </c>
      <c r="I634" s="63"/>
    </row>
    <row r="635" spans="1:9" ht="15.75" thickBot="1" x14ac:dyDescent="0.3">
      <c r="A635" s="72"/>
      <c r="B635" s="72"/>
      <c r="C635" s="10" t="s">
        <v>8</v>
      </c>
      <c r="D635" s="9" t="s">
        <v>7</v>
      </c>
      <c r="E635" s="9" t="s">
        <v>7</v>
      </c>
      <c r="F635" s="8">
        <v>0</v>
      </c>
      <c r="G635" s="8">
        <v>0</v>
      </c>
      <c r="H635" s="8">
        <v>0</v>
      </c>
      <c r="I635" s="63"/>
    </row>
    <row r="636" spans="1:9" ht="15.75" thickBot="1" x14ac:dyDescent="0.3">
      <c r="A636" s="72"/>
      <c r="B636" s="72"/>
      <c r="C636" s="10" t="s">
        <v>6</v>
      </c>
      <c r="D636" s="9" t="s">
        <v>5</v>
      </c>
      <c r="E636" s="9" t="s">
        <v>5</v>
      </c>
      <c r="F636" s="8">
        <v>0</v>
      </c>
      <c r="G636" s="8">
        <v>0</v>
      </c>
      <c r="H636" s="8">
        <v>0</v>
      </c>
      <c r="I636" s="63"/>
    </row>
    <row r="637" spans="1:9" ht="15.75" thickBot="1" x14ac:dyDescent="0.3">
      <c r="A637" s="72"/>
      <c r="B637" s="72"/>
      <c r="C637" s="65" t="s">
        <v>22</v>
      </c>
      <c r="D637" s="66"/>
      <c r="E637" s="67"/>
      <c r="F637" s="7">
        <f>SUM(F632:F636)</f>
        <v>75000</v>
      </c>
      <c r="G637" s="7">
        <f>SUM(G632:G636)</f>
        <v>0</v>
      </c>
      <c r="H637" s="7">
        <v>0</v>
      </c>
      <c r="I637" s="63"/>
    </row>
    <row r="638" spans="1:9" ht="15.75" thickBot="1" x14ac:dyDescent="0.3">
      <c r="A638" s="72"/>
      <c r="B638" s="72"/>
      <c r="C638" s="10" t="s">
        <v>14</v>
      </c>
      <c r="D638" s="9" t="s">
        <v>13</v>
      </c>
      <c r="E638" s="9" t="s">
        <v>13</v>
      </c>
      <c r="F638" s="8">
        <v>0</v>
      </c>
      <c r="G638" s="8">
        <v>0</v>
      </c>
      <c r="H638" s="8">
        <v>0</v>
      </c>
      <c r="I638" s="63"/>
    </row>
    <row r="639" spans="1:9" ht="15.75" thickBot="1" x14ac:dyDescent="0.3">
      <c r="A639" s="72"/>
      <c r="B639" s="72"/>
      <c r="C639" s="10" t="s">
        <v>12</v>
      </c>
      <c r="D639" s="9" t="s">
        <v>11</v>
      </c>
      <c r="E639" s="9" t="s">
        <v>11</v>
      </c>
      <c r="F639" s="8">
        <v>44000</v>
      </c>
      <c r="G639" s="8">
        <v>536.46</v>
      </c>
      <c r="H639" s="8">
        <v>0</v>
      </c>
      <c r="I639" s="63"/>
    </row>
    <row r="640" spans="1:9" ht="15.75" thickBot="1" x14ac:dyDescent="0.3">
      <c r="A640" s="72"/>
      <c r="B640" s="72"/>
      <c r="C640" s="10" t="s">
        <v>10</v>
      </c>
      <c r="D640" s="9" t="s">
        <v>9</v>
      </c>
      <c r="E640" s="9" t="s">
        <v>9</v>
      </c>
      <c r="F640" s="8">
        <v>50000</v>
      </c>
      <c r="G640" s="8">
        <v>0</v>
      </c>
      <c r="H640" s="8">
        <v>0</v>
      </c>
      <c r="I640" s="63"/>
    </row>
    <row r="641" spans="1:9" ht="15.75" thickBot="1" x14ac:dyDescent="0.3">
      <c r="A641" s="72"/>
      <c r="B641" s="72"/>
      <c r="C641" s="10" t="s">
        <v>8</v>
      </c>
      <c r="D641" s="9" t="s">
        <v>7</v>
      </c>
      <c r="E641" s="9" t="s">
        <v>7</v>
      </c>
      <c r="F641" s="8">
        <v>0</v>
      </c>
      <c r="G641" s="8">
        <v>0</v>
      </c>
      <c r="H641" s="8">
        <v>0</v>
      </c>
      <c r="I641" s="63"/>
    </row>
    <row r="642" spans="1:9" ht="15.75" thickBot="1" x14ac:dyDescent="0.3">
      <c r="A642" s="72"/>
      <c r="B642" s="72"/>
      <c r="C642" s="10" t="s">
        <v>6</v>
      </c>
      <c r="D642" s="9" t="s">
        <v>5</v>
      </c>
      <c r="E642" s="9" t="s">
        <v>5</v>
      </c>
      <c r="F642" s="8">
        <v>0</v>
      </c>
      <c r="G642" s="8">
        <v>0</v>
      </c>
      <c r="H642" s="8">
        <v>0</v>
      </c>
      <c r="I642" s="63"/>
    </row>
    <row r="643" spans="1:9" ht="15.75" thickBot="1" x14ac:dyDescent="0.3">
      <c r="A643" s="72"/>
      <c r="B643" s="72"/>
      <c r="C643" s="65" t="s">
        <v>21</v>
      </c>
      <c r="D643" s="66"/>
      <c r="E643" s="67"/>
      <c r="F643" s="7">
        <f>SUM(F638:F642)</f>
        <v>94000</v>
      </c>
      <c r="G643" s="7">
        <f>SUM(G638:G642)</f>
        <v>536.46</v>
      </c>
      <c r="H643" s="7">
        <v>0</v>
      </c>
      <c r="I643" s="63"/>
    </row>
    <row r="644" spans="1:9" ht="15.75" thickBot="1" x14ac:dyDescent="0.3">
      <c r="A644" s="72"/>
      <c r="B644" s="72"/>
      <c r="C644" s="10" t="s">
        <v>14</v>
      </c>
      <c r="D644" s="9" t="s">
        <v>13</v>
      </c>
      <c r="E644" s="9" t="s">
        <v>13</v>
      </c>
      <c r="F644" s="8">
        <v>20115086.02</v>
      </c>
      <c r="G644" s="8">
        <v>17457539.549999997</v>
      </c>
      <c r="H644" s="8">
        <v>0</v>
      </c>
      <c r="I644" s="63"/>
    </row>
    <row r="645" spans="1:9" ht="15.75" thickBot="1" x14ac:dyDescent="0.3">
      <c r="A645" s="72"/>
      <c r="B645" s="72"/>
      <c r="C645" s="10" t="s">
        <v>12</v>
      </c>
      <c r="D645" s="9" t="s">
        <v>11</v>
      </c>
      <c r="E645" s="9" t="s">
        <v>11</v>
      </c>
      <c r="F645" s="8">
        <v>1207550</v>
      </c>
      <c r="G645" s="8">
        <v>477418.91</v>
      </c>
      <c r="H645" s="8">
        <v>0</v>
      </c>
      <c r="I645" s="63"/>
    </row>
    <row r="646" spans="1:9" ht="15.75" thickBot="1" x14ac:dyDescent="0.3">
      <c r="A646" s="72"/>
      <c r="B646" s="72"/>
      <c r="C646" s="10" t="s">
        <v>10</v>
      </c>
      <c r="D646" s="9" t="s">
        <v>9</v>
      </c>
      <c r="E646" s="9" t="s">
        <v>9</v>
      </c>
      <c r="F646" s="8">
        <v>30628493</v>
      </c>
      <c r="G646" s="8">
        <v>22786225.419999998</v>
      </c>
      <c r="H646" s="8">
        <v>0</v>
      </c>
      <c r="I646" s="63"/>
    </row>
    <row r="647" spans="1:9" ht="15.75" thickBot="1" x14ac:dyDescent="0.3">
      <c r="A647" s="72"/>
      <c r="B647" s="72"/>
      <c r="C647" s="10" t="s">
        <v>8</v>
      </c>
      <c r="D647" s="9" t="s">
        <v>7</v>
      </c>
      <c r="E647" s="9" t="s">
        <v>7</v>
      </c>
      <c r="F647" s="8">
        <v>0</v>
      </c>
      <c r="G647" s="8">
        <v>0</v>
      </c>
      <c r="H647" s="8">
        <v>0</v>
      </c>
      <c r="I647" s="63"/>
    </row>
    <row r="648" spans="1:9" ht="15.75" thickBot="1" x14ac:dyDescent="0.3">
      <c r="A648" s="72"/>
      <c r="B648" s="72"/>
      <c r="C648" s="10" t="s">
        <v>6</v>
      </c>
      <c r="D648" s="9" t="s">
        <v>5</v>
      </c>
      <c r="E648" s="9" t="s">
        <v>5</v>
      </c>
      <c r="F648" s="8">
        <v>0</v>
      </c>
      <c r="G648" s="8">
        <v>0</v>
      </c>
      <c r="H648" s="8">
        <v>0</v>
      </c>
      <c r="I648" s="63"/>
    </row>
    <row r="649" spans="1:9" ht="15.75" thickBot="1" x14ac:dyDescent="0.3">
      <c r="A649" s="72"/>
      <c r="B649" s="72"/>
      <c r="C649" s="65" t="s">
        <v>20</v>
      </c>
      <c r="D649" s="66"/>
      <c r="E649" s="67"/>
      <c r="F649" s="7">
        <f>SUM(F644:F648)</f>
        <v>51951129.019999996</v>
      </c>
      <c r="G649" s="7">
        <f>SUM(G644:G648)</f>
        <v>40721183.879999995</v>
      </c>
      <c r="H649" s="7">
        <v>0</v>
      </c>
      <c r="I649" s="63"/>
    </row>
    <row r="650" spans="1:9" ht="15.75" thickBot="1" x14ac:dyDescent="0.3">
      <c r="A650" s="72"/>
      <c r="B650" s="72"/>
      <c r="C650" s="10" t="s">
        <v>14</v>
      </c>
      <c r="D650" s="9" t="s">
        <v>13</v>
      </c>
      <c r="E650" s="9" t="s">
        <v>13</v>
      </c>
      <c r="F650" s="8">
        <v>0</v>
      </c>
      <c r="G650" s="8">
        <v>0</v>
      </c>
      <c r="H650" s="8">
        <v>0</v>
      </c>
      <c r="I650" s="63"/>
    </row>
    <row r="651" spans="1:9" ht="15.75" thickBot="1" x14ac:dyDescent="0.3">
      <c r="A651" s="72"/>
      <c r="B651" s="72"/>
      <c r="C651" s="10" t="s">
        <v>12</v>
      </c>
      <c r="D651" s="9" t="s">
        <v>11</v>
      </c>
      <c r="E651" s="9" t="s">
        <v>11</v>
      </c>
      <c r="F651" s="8">
        <v>13000</v>
      </c>
      <c r="G651" s="8">
        <v>1565.1999999999998</v>
      </c>
      <c r="H651" s="8">
        <v>0</v>
      </c>
      <c r="I651" s="63"/>
    </row>
    <row r="652" spans="1:9" ht="15.75" thickBot="1" x14ac:dyDescent="0.3">
      <c r="A652" s="72"/>
      <c r="B652" s="72"/>
      <c r="C652" s="10" t="s">
        <v>10</v>
      </c>
      <c r="D652" s="9" t="s">
        <v>9</v>
      </c>
      <c r="E652" s="9" t="s">
        <v>9</v>
      </c>
      <c r="F652" s="8">
        <v>7243000</v>
      </c>
      <c r="G652" s="8">
        <v>4265036.88</v>
      </c>
      <c r="H652" s="8">
        <v>0</v>
      </c>
      <c r="I652" s="63"/>
    </row>
    <row r="653" spans="1:9" ht="15.75" thickBot="1" x14ac:dyDescent="0.3">
      <c r="A653" s="72"/>
      <c r="B653" s="72"/>
      <c r="C653" s="10" t="s">
        <v>8</v>
      </c>
      <c r="D653" s="9" t="s">
        <v>7</v>
      </c>
      <c r="E653" s="9" t="s">
        <v>7</v>
      </c>
      <c r="F653" s="8">
        <v>0</v>
      </c>
      <c r="G653" s="8">
        <v>0</v>
      </c>
      <c r="H653" s="8">
        <v>0</v>
      </c>
      <c r="I653" s="63"/>
    </row>
    <row r="654" spans="1:9" ht="15.75" thickBot="1" x14ac:dyDescent="0.3">
      <c r="A654" s="72"/>
      <c r="B654" s="72"/>
      <c r="C654" s="10" t="s">
        <v>6</v>
      </c>
      <c r="D654" s="9" t="s">
        <v>5</v>
      </c>
      <c r="E654" s="9" t="s">
        <v>5</v>
      </c>
      <c r="F654" s="8">
        <v>0</v>
      </c>
      <c r="G654" s="8">
        <v>0</v>
      </c>
      <c r="H654" s="8">
        <v>0</v>
      </c>
      <c r="I654" s="63"/>
    </row>
    <row r="655" spans="1:9" ht="15.75" thickBot="1" x14ac:dyDescent="0.3">
      <c r="A655" s="72"/>
      <c r="B655" s="72"/>
      <c r="C655" s="65" t="s">
        <v>19</v>
      </c>
      <c r="D655" s="66"/>
      <c r="E655" s="67"/>
      <c r="F655" s="7">
        <f>SUM(F650:F654)</f>
        <v>7256000</v>
      </c>
      <c r="G655" s="7">
        <f>SUM(G650:G654)</f>
        <v>4266602.08</v>
      </c>
      <c r="H655" s="7">
        <v>0</v>
      </c>
      <c r="I655" s="63"/>
    </row>
    <row r="656" spans="1:9" ht="15.75" thickBot="1" x14ac:dyDescent="0.3">
      <c r="A656" s="72"/>
      <c r="B656" s="72"/>
      <c r="C656" s="10" t="s">
        <v>14</v>
      </c>
      <c r="D656" s="9" t="s">
        <v>13</v>
      </c>
      <c r="E656" s="9" t="s">
        <v>13</v>
      </c>
      <c r="F656" s="8">
        <v>5400</v>
      </c>
      <c r="G656" s="8">
        <v>0</v>
      </c>
      <c r="H656" s="8">
        <v>0</v>
      </c>
      <c r="I656" s="63"/>
    </row>
    <row r="657" spans="1:9" ht="15.75" thickBot="1" x14ac:dyDescent="0.3">
      <c r="A657" s="72"/>
      <c r="B657" s="72"/>
      <c r="C657" s="10" t="s">
        <v>12</v>
      </c>
      <c r="D657" s="9" t="s">
        <v>11</v>
      </c>
      <c r="E657" s="9" t="s">
        <v>11</v>
      </c>
      <c r="F657" s="8">
        <v>28864</v>
      </c>
      <c r="G657" s="8">
        <v>0</v>
      </c>
      <c r="H657" s="8">
        <v>0</v>
      </c>
      <c r="I657" s="63"/>
    </row>
    <row r="658" spans="1:9" ht="15.75" thickBot="1" x14ac:dyDescent="0.3">
      <c r="A658" s="72"/>
      <c r="B658" s="72"/>
      <c r="C658" s="10" t="s">
        <v>10</v>
      </c>
      <c r="D658" s="9" t="s">
        <v>9</v>
      </c>
      <c r="E658" s="9" t="s">
        <v>9</v>
      </c>
      <c r="F658" s="8">
        <v>10387072</v>
      </c>
      <c r="G658" s="8">
        <v>5002805.4399999995</v>
      </c>
      <c r="H658" s="8">
        <v>0</v>
      </c>
      <c r="I658" s="63"/>
    </row>
    <row r="659" spans="1:9" ht="15.75" thickBot="1" x14ac:dyDescent="0.3">
      <c r="A659" s="72"/>
      <c r="B659" s="72"/>
      <c r="C659" s="10" t="s">
        <v>8</v>
      </c>
      <c r="D659" s="9" t="s">
        <v>7</v>
      </c>
      <c r="E659" s="9" t="s">
        <v>7</v>
      </c>
      <c r="F659" s="8">
        <v>0</v>
      </c>
      <c r="G659" s="8">
        <v>0</v>
      </c>
      <c r="H659" s="8">
        <v>0</v>
      </c>
      <c r="I659" s="63"/>
    </row>
    <row r="660" spans="1:9" ht="15.75" thickBot="1" x14ac:dyDescent="0.3">
      <c r="A660" s="72"/>
      <c r="B660" s="72"/>
      <c r="C660" s="10" t="s">
        <v>6</v>
      </c>
      <c r="D660" s="9" t="s">
        <v>5</v>
      </c>
      <c r="E660" s="9" t="s">
        <v>5</v>
      </c>
      <c r="F660" s="8">
        <v>0</v>
      </c>
      <c r="G660" s="8">
        <v>0</v>
      </c>
      <c r="H660" s="8">
        <v>0</v>
      </c>
      <c r="I660" s="63"/>
    </row>
    <row r="661" spans="1:9" ht="15.75" thickBot="1" x14ac:dyDescent="0.3">
      <c r="A661" s="72"/>
      <c r="B661" s="72"/>
      <c r="C661" s="65" t="s">
        <v>18</v>
      </c>
      <c r="D661" s="66"/>
      <c r="E661" s="67"/>
      <c r="F661" s="7">
        <f>SUM(F656:F660)</f>
        <v>10421336</v>
      </c>
      <c r="G661" s="7">
        <f>SUM(G656:G660)</f>
        <v>5002805.4399999995</v>
      </c>
      <c r="H661" s="7">
        <v>0</v>
      </c>
      <c r="I661" s="63"/>
    </row>
    <row r="662" spans="1:9" ht="15.75" thickBot="1" x14ac:dyDescent="0.3">
      <c r="A662" s="72"/>
      <c r="B662" s="72"/>
      <c r="C662" s="10" t="s">
        <v>14</v>
      </c>
      <c r="D662" s="9" t="s">
        <v>13</v>
      </c>
      <c r="E662" s="9" t="s">
        <v>13</v>
      </c>
      <c r="F662" s="8">
        <v>21600</v>
      </c>
      <c r="G662" s="8">
        <v>1800</v>
      </c>
      <c r="H662" s="8">
        <v>0</v>
      </c>
      <c r="I662" s="63"/>
    </row>
    <row r="663" spans="1:9" ht="15.75" thickBot="1" x14ac:dyDescent="0.3">
      <c r="A663" s="72"/>
      <c r="B663" s="72"/>
      <c r="C663" s="10" t="s">
        <v>12</v>
      </c>
      <c r="D663" s="9" t="s">
        <v>11</v>
      </c>
      <c r="E663" s="9" t="s">
        <v>11</v>
      </c>
      <c r="F663" s="8">
        <v>74704</v>
      </c>
      <c r="G663" s="8">
        <v>21068.9</v>
      </c>
      <c r="H663" s="8">
        <v>0</v>
      </c>
      <c r="I663" s="63"/>
    </row>
    <row r="664" spans="1:9" ht="15.75" thickBot="1" x14ac:dyDescent="0.3">
      <c r="A664" s="72"/>
      <c r="B664" s="72"/>
      <c r="C664" s="10" t="s">
        <v>10</v>
      </c>
      <c r="D664" s="9" t="s">
        <v>9</v>
      </c>
      <c r="E664" s="9" t="s">
        <v>9</v>
      </c>
      <c r="F664" s="8">
        <v>41808</v>
      </c>
      <c r="G664" s="8">
        <v>0</v>
      </c>
      <c r="H664" s="8">
        <v>0</v>
      </c>
      <c r="I664" s="63"/>
    </row>
    <row r="665" spans="1:9" ht="15.75" thickBot="1" x14ac:dyDescent="0.3">
      <c r="A665" s="72"/>
      <c r="B665" s="72"/>
      <c r="C665" s="10" t="s">
        <v>8</v>
      </c>
      <c r="D665" s="9" t="s">
        <v>7</v>
      </c>
      <c r="E665" s="9" t="s">
        <v>7</v>
      </c>
      <c r="F665" s="8">
        <v>0</v>
      </c>
      <c r="G665" s="8">
        <v>0</v>
      </c>
      <c r="H665" s="8">
        <v>0</v>
      </c>
      <c r="I665" s="63"/>
    </row>
    <row r="666" spans="1:9" ht="15.75" thickBot="1" x14ac:dyDescent="0.3">
      <c r="A666" s="72"/>
      <c r="B666" s="72"/>
      <c r="C666" s="10" t="s">
        <v>6</v>
      </c>
      <c r="D666" s="9" t="s">
        <v>5</v>
      </c>
      <c r="E666" s="9" t="s">
        <v>5</v>
      </c>
      <c r="F666" s="8">
        <v>0</v>
      </c>
      <c r="G666" s="8">
        <v>0</v>
      </c>
      <c r="H666" s="8">
        <v>0</v>
      </c>
      <c r="I666" s="63"/>
    </row>
    <row r="667" spans="1:9" ht="15.75" thickBot="1" x14ac:dyDescent="0.3">
      <c r="A667" s="72"/>
      <c r="B667" s="72"/>
      <c r="C667" s="65" t="s">
        <v>17</v>
      </c>
      <c r="D667" s="66"/>
      <c r="E667" s="67"/>
      <c r="F667" s="7">
        <f>SUM(F662:F666)</f>
        <v>138112</v>
      </c>
      <c r="G667" s="7">
        <f>SUM(G662:G666)</f>
        <v>22868.9</v>
      </c>
      <c r="H667" s="7">
        <v>0</v>
      </c>
      <c r="I667" s="63"/>
    </row>
    <row r="668" spans="1:9" ht="15.75" thickBot="1" x14ac:dyDescent="0.3">
      <c r="A668" s="72"/>
      <c r="B668" s="72"/>
      <c r="C668" s="10" t="s">
        <v>14</v>
      </c>
      <c r="D668" s="9" t="s">
        <v>13</v>
      </c>
      <c r="E668" s="9" t="s">
        <v>13</v>
      </c>
      <c r="F668" s="8">
        <v>0</v>
      </c>
      <c r="G668" s="8">
        <v>0</v>
      </c>
      <c r="H668" s="8">
        <v>0</v>
      </c>
      <c r="I668" s="63"/>
    </row>
    <row r="669" spans="1:9" ht="15.75" thickBot="1" x14ac:dyDescent="0.3">
      <c r="A669" s="72"/>
      <c r="B669" s="72"/>
      <c r="C669" s="10" t="s">
        <v>12</v>
      </c>
      <c r="D669" s="9" t="s">
        <v>11</v>
      </c>
      <c r="E669" s="9" t="s">
        <v>11</v>
      </c>
      <c r="F669" s="8">
        <v>0</v>
      </c>
      <c r="G669" s="8">
        <v>0</v>
      </c>
      <c r="H669" s="8">
        <v>0</v>
      </c>
      <c r="I669" s="63"/>
    </row>
    <row r="670" spans="1:9" ht="15.75" thickBot="1" x14ac:dyDescent="0.3">
      <c r="A670" s="72"/>
      <c r="B670" s="72"/>
      <c r="C670" s="10" t="s">
        <v>10</v>
      </c>
      <c r="D670" s="9" t="s">
        <v>9</v>
      </c>
      <c r="E670" s="9" t="s">
        <v>9</v>
      </c>
      <c r="F670" s="8">
        <v>45854002</v>
      </c>
      <c r="G670" s="8">
        <v>44012622.280000001</v>
      </c>
      <c r="H670" s="8">
        <v>0</v>
      </c>
      <c r="I670" s="63"/>
    </row>
    <row r="671" spans="1:9" ht="15.75" thickBot="1" x14ac:dyDescent="0.3">
      <c r="A671" s="72"/>
      <c r="B671" s="72"/>
      <c r="C671" s="10" t="s">
        <v>8</v>
      </c>
      <c r="D671" s="9" t="s">
        <v>7</v>
      </c>
      <c r="E671" s="9" t="s">
        <v>7</v>
      </c>
      <c r="F671" s="8">
        <v>0</v>
      </c>
      <c r="G671" s="8">
        <v>0</v>
      </c>
      <c r="H671" s="8">
        <v>0</v>
      </c>
      <c r="I671" s="63"/>
    </row>
    <row r="672" spans="1:9" ht="15.75" thickBot="1" x14ac:dyDescent="0.3">
      <c r="A672" s="72"/>
      <c r="B672" s="72"/>
      <c r="C672" s="10" t="s">
        <v>6</v>
      </c>
      <c r="D672" s="9" t="s">
        <v>5</v>
      </c>
      <c r="E672" s="9" t="s">
        <v>5</v>
      </c>
      <c r="F672" s="8">
        <v>0</v>
      </c>
      <c r="G672" s="8">
        <v>0</v>
      </c>
      <c r="H672" s="8">
        <v>0</v>
      </c>
      <c r="I672" s="63"/>
    </row>
    <row r="673" spans="1:9" ht="15.75" thickBot="1" x14ac:dyDescent="0.3">
      <c r="A673" s="72"/>
      <c r="B673" s="72"/>
      <c r="C673" s="65" t="s">
        <v>15</v>
      </c>
      <c r="D673" s="66"/>
      <c r="E673" s="67"/>
      <c r="F673" s="7">
        <f>SUM(F668:F672)</f>
        <v>45854002</v>
      </c>
      <c r="G673" s="7">
        <f>SUM(G668:G672)</f>
        <v>44012622.280000001</v>
      </c>
      <c r="H673" s="7">
        <v>0</v>
      </c>
      <c r="I673" s="63"/>
    </row>
    <row r="674" spans="1:9" ht="15.75" thickBot="1" x14ac:dyDescent="0.3">
      <c r="A674" s="72"/>
      <c r="B674" s="72"/>
      <c r="C674" s="10" t="s">
        <v>14</v>
      </c>
      <c r="D674" s="9" t="s">
        <v>13</v>
      </c>
      <c r="E674" s="9" t="s">
        <v>13</v>
      </c>
      <c r="F674" s="8">
        <v>10800</v>
      </c>
      <c r="G674" s="8">
        <v>0</v>
      </c>
      <c r="H674" s="8">
        <v>0</v>
      </c>
      <c r="I674" s="63"/>
    </row>
    <row r="675" spans="1:9" ht="15.75" thickBot="1" x14ac:dyDescent="0.3">
      <c r="A675" s="72"/>
      <c r="B675" s="72"/>
      <c r="C675" s="10" t="s">
        <v>12</v>
      </c>
      <c r="D675" s="9" t="s">
        <v>11</v>
      </c>
      <c r="E675" s="9" t="s">
        <v>11</v>
      </c>
      <c r="F675" s="8">
        <v>17400</v>
      </c>
      <c r="G675" s="8">
        <v>0</v>
      </c>
      <c r="H675" s="8">
        <v>0</v>
      </c>
      <c r="I675" s="63"/>
    </row>
    <row r="676" spans="1:9" ht="15.75" thickBot="1" x14ac:dyDescent="0.3">
      <c r="A676" s="72"/>
      <c r="B676" s="72"/>
      <c r="C676" s="10" t="s">
        <v>10</v>
      </c>
      <c r="D676" s="9" t="s">
        <v>9</v>
      </c>
      <c r="E676" s="9" t="s">
        <v>9</v>
      </c>
      <c r="F676" s="8">
        <v>32838681.98</v>
      </c>
      <c r="G676" s="8">
        <v>26346227.009999998</v>
      </c>
      <c r="H676" s="8">
        <v>0</v>
      </c>
      <c r="I676" s="63"/>
    </row>
    <row r="677" spans="1:9" ht="15.75" thickBot="1" x14ac:dyDescent="0.3">
      <c r="A677" s="72"/>
      <c r="B677" s="72"/>
      <c r="C677" s="10" t="s">
        <v>8</v>
      </c>
      <c r="D677" s="9" t="s">
        <v>7</v>
      </c>
      <c r="E677" s="9" t="s">
        <v>7</v>
      </c>
      <c r="F677" s="8">
        <v>0</v>
      </c>
      <c r="G677" s="8">
        <v>0</v>
      </c>
      <c r="H677" s="8">
        <v>0</v>
      </c>
      <c r="I677" s="63"/>
    </row>
    <row r="678" spans="1:9" ht="15.75" thickBot="1" x14ac:dyDescent="0.3">
      <c r="A678" s="72"/>
      <c r="B678" s="72"/>
      <c r="C678" s="10" t="s">
        <v>6</v>
      </c>
      <c r="D678" s="9" t="s">
        <v>5</v>
      </c>
      <c r="E678" s="9" t="s">
        <v>5</v>
      </c>
      <c r="F678" s="8">
        <v>0</v>
      </c>
      <c r="G678" s="8">
        <v>0</v>
      </c>
      <c r="H678" s="8">
        <v>0</v>
      </c>
      <c r="I678" s="63"/>
    </row>
    <row r="679" spans="1:9" ht="15.75" thickBot="1" x14ac:dyDescent="0.3">
      <c r="A679" s="72"/>
      <c r="B679" s="72"/>
      <c r="C679" s="65" t="s">
        <v>4</v>
      </c>
      <c r="D679" s="66"/>
      <c r="E679" s="67"/>
      <c r="F679" s="7">
        <f>SUM(F674:F678)</f>
        <v>32866881.98</v>
      </c>
      <c r="G679" s="7">
        <f>SUM(G674:G678)</f>
        <v>26346227.009999998</v>
      </c>
      <c r="H679" s="7">
        <v>0</v>
      </c>
      <c r="I679" s="63"/>
    </row>
    <row r="680" spans="1:9" ht="15.75" thickBot="1" x14ac:dyDescent="0.3">
      <c r="A680" s="73"/>
      <c r="B680" s="73"/>
      <c r="C680" s="69" t="s">
        <v>3</v>
      </c>
      <c r="D680" s="70"/>
      <c r="E680" s="71"/>
      <c r="F680" s="6">
        <f>F637+F643+F649+F655+F661+F667+F673+F679</f>
        <v>148656461</v>
      </c>
      <c r="G680" s="6">
        <f>G637+G643+G649+G655+G661+G667+G673+G679</f>
        <v>120372846.04999998</v>
      </c>
      <c r="H680" s="6">
        <f>H637+H643+H649+H655+H661+H667+H673+H679</f>
        <v>0</v>
      </c>
      <c r="I680" s="64"/>
    </row>
    <row r="681" spans="1:9" ht="15.75" thickBot="1" x14ac:dyDescent="0.3">
      <c r="A681" s="13"/>
      <c r="B681" s="4"/>
      <c r="C681" s="12"/>
      <c r="D681" s="4"/>
      <c r="E681" s="4"/>
      <c r="F681" s="11"/>
      <c r="G681" s="11"/>
      <c r="H681" s="4"/>
      <c r="I681" s="4"/>
    </row>
    <row r="682" spans="1:9" ht="15.75" thickBot="1" x14ac:dyDescent="0.3">
      <c r="A682" s="80">
        <v>2015</v>
      </c>
      <c r="B682" s="80" t="s">
        <v>24</v>
      </c>
      <c r="C682" s="10" t="s">
        <v>14</v>
      </c>
      <c r="D682" s="9" t="s">
        <v>13</v>
      </c>
      <c r="E682" s="9" t="s">
        <v>13</v>
      </c>
      <c r="F682" s="8">
        <v>0</v>
      </c>
      <c r="G682" s="8">
        <v>0</v>
      </c>
      <c r="H682" s="8">
        <v>0</v>
      </c>
      <c r="I682" s="77" t="s">
        <v>23</v>
      </c>
    </row>
    <row r="683" spans="1:9" ht="15.75" thickBot="1" x14ac:dyDescent="0.3">
      <c r="A683" s="72"/>
      <c r="B683" s="72"/>
      <c r="C683" s="10" t="s">
        <v>12</v>
      </c>
      <c r="D683" s="9" t="s">
        <v>11</v>
      </c>
      <c r="E683" s="9" t="s">
        <v>11</v>
      </c>
      <c r="F683" s="8">
        <v>0</v>
      </c>
      <c r="G683" s="8">
        <v>0</v>
      </c>
      <c r="H683" s="8">
        <v>0</v>
      </c>
      <c r="I683" s="78"/>
    </row>
    <row r="684" spans="1:9" ht="15.75" thickBot="1" x14ac:dyDescent="0.3">
      <c r="A684" s="72"/>
      <c r="B684" s="72"/>
      <c r="C684" s="10" t="s">
        <v>10</v>
      </c>
      <c r="D684" s="9" t="s">
        <v>9</v>
      </c>
      <c r="E684" s="9" t="s">
        <v>9</v>
      </c>
      <c r="F684" s="8">
        <v>75000</v>
      </c>
      <c r="G684" s="8">
        <v>0</v>
      </c>
      <c r="H684" s="8">
        <v>0</v>
      </c>
      <c r="I684" s="78"/>
    </row>
    <row r="685" spans="1:9" ht="15.75" thickBot="1" x14ac:dyDescent="0.3">
      <c r="A685" s="72"/>
      <c r="B685" s="72"/>
      <c r="C685" s="10" t="s">
        <v>8</v>
      </c>
      <c r="D685" s="9" t="s">
        <v>7</v>
      </c>
      <c r="E685" s="9" t="s">
        <v>7</v>
      </c>
      <c r="F685" s="8">
        <v>0</v>
      </c>
      <c r="G685" s="8">
        <v>0</v>
      </c>
      <c r="H685" s="8">
        <v>0</v>
      </c>
      <c r="I685" s="78"/>
    </row>
    <row r="686" spans="1:9" ht="15.75" thickBot="1" x14ac:dyDescent="0.3">
      <c r="A686" s="72"/>
      <c r="B686" s="72"/>
      <c r="C686" s="10" t="s">
        <v>6</v>
      </c>
      <c r="D686" s="9" t="s">
        <v>5</v>
      </c>
      <c r="E686" s="9" t="s">
        <v>5</v>
      </c>
      <c r="F686" s="8">
        <v>0</v>
      </c>
      <c r="G686" s="8">
        <v>0</v>
      </c>
      <c r="H686" s="8">
        <v>0</v>
      </c>
      <c r="I686" s="78"/>
    </row>
    <row r="687" spans="1:9" ht="15.75" thickBot="1" x14ac:dyDescent="0.3">
      <c r="A687" s="72"/>
      <c r="B687" s="72"/>
      <c r="C687" s="65" t="s">
        <v>22</v>
      </c>
      <c r="D687" s="66"/>
      <c r="E687" s="67"/>
      <c r="F687" s="7">
        <f>SUM(F682:F686)</f>
        <v>75000</v>
      </c>
      <c r="G687" s="7">
        <f>SUM(G682:G686)</f>
        <v>0</v>
      </c>
      <c r="H687" s="7">
        <f>SUM(H682:H686)</f>
        <v>0</v>
      </c>
      <c r="I687" s="78"/>
    </row>
    <row r="688" spans="1:9" ht="15.75" thickBot="1" x14ac:dyDescent="0.3">
      <c r="A688" s="72"/>
      <c r="B688" s="72"/>
      <c r="C688" s="10" t="s">
        <v>14</v>
      </c>
      <c r="D688" s="9" t="s">
        <v>13</v>
      </c>
      <c r="E688" s="9" t="s">
        <v>13</v>
      </c>
      <c r="F688" s="8">
        <v>0</v>
      </c>
      <c r="G688" s="8">
        <v>0</v>
      </c>
      <c r="H688" s="8">
        <v>0</v>
      </c>
      <c r="I688" s="78"/>
    </row>
    <row r="689" spans="1:9" ht="15.75" thickBot="1" x14ac:dyDescent="0.3">
      <c r="A689" s="72"/>
      <c r="B689" s="72"/>
      <c r="C689" s="10" t="s">
        <v>12</v>
      </c>
      <c r="D689" s="9" t="s">
        <v>11</v>
      </c>
      <c r="E689" s="9" t="s">
        <v>11</v>
      </c>
      <c r="F689" s="8">
        <v>68070</v>
      </c>
      <c r="G689" s="8">
        <v>536.46</v>
      </c>
      <c r="H689" s="8">
        <v>0</v>
      </c>
      <c r="I689" s="78"/>
    </row>
    <row r="690" spans="1:9" ht="15.75" thickBot="1" x14ac:dyDescent="0.3">
      <c r="A690" s="72"/>
      <c r="B690" s="72"/>
      <c r="C690" s="10" t="s">
        <v>10</v>
      </c>
      <c r="D690" s="9" t="s">
        <v>9</v>
      </c>
      <c r="E690" s="9" t="s">
        <v>9</v>
      </c>
      <c r="F690" s="8">
        <v>50000</v>
      </c>
      <c r="G690" s="8">
        <v>0</v>
      </c>
      <c r="H690" s="8">
        <v>0</v>
      </c>
      <c r="I690" s="78"/>
    </row>
    <row r="691" spans="1:9" ht="15.75" thickBot="1" x14ac:dyDescent="0.3">
      <c r="A691" s="72"/>
      <c r="B691" s="72"/>
      <c r="C691" s="10" t="s">
        <v>8</v>
      </c>
      <c r="D691" s="9" t="s">
        <v>7</v>
      </c>
      <c r="E691" s="9" t="s">
        <v>7</v>
      </c>
      <c r="F691" s="8">
        <v>0</v>
      </c>
      <c r="G691" s="8">
        <v>0</v>
      </c>
      <c r="H691" s="8">
        <v>0</v>
      </c>
      <c r="I691" s="78"/>
    </row>
    <row r="692" spans="1:9" ht="15.75" thickBot="1" x14ac:dyDescent="0.3">
      <c r="A692" s="72"/>
      <c r="B692" s="72"/>
      <c r="C692" s="10" t="s">
        <v>6</v>
      </c>
      <c r="D692" s="9" t="s">
        <v>5</v>
      </c>
      <c r="E692" s="9" t="s">
        <v>5</v>
      </c>
      <c r="F692" s="8">
        <v>0</v>
      </c>
      <c r="G692" s="8">
        <v>0</v>
      </c>
      <c r="H692" s="8">
        <v>0</v>
      </c>
      <c r="I692" s="78"/>
    </row>
    <row r="693" spans="1:9" ht="15.75" thickBot="1" x14ac:dyDescent="0.3">
      <c r="A693" s="72"/>
      <c r="B693" s="72"/>
      <c r="C693" s="65" t="s">
        <v>21</v>
      </c>
      <c r="D693" s="66"/>
      <c r="E693" s="67"/>
      <c r="F693" s="7">
        <f>SUM(F688:F692)</f>
        <v>118070</v>
      </c>
      <c r="G693" s="7">
        <f>SUM(G688:G692)</f>
        <v>536.46</v>
      </c>
      <c r="H693" s="7">
        <f>SUM(H688:H692)</f>
        <v>0</v>
      </c>
      <c r="I693" s="78"/>
    </row>
    <row r="694" spans="1:9" ht="15.75" thickBot="1" x14ac:dyDescent="0.3">
      <c r="A694" s="72"/>
      <c r="B694" s="72"/>
      <c r="C694" s="10" t="s">
        <v>14</v>
      </c>
      <c r="D694" s="9" t="s">
        <v>13</v>
      </c>
      <c r="E694" s="9" t="s">
        <v>13</v>
      </c>
      <c r="F694" s="8">
        <v>37985409.019999996</v>
      </c>
      <c r="G694" s="8">
        <v>28398005.880000003</v>
      </c>
      <c r="H694" s="8">
        <v>0</v>
      </c>
      <c r="I694" s="78"/>
    </row>
    <row r="695" spans="1:9" ht="15.75" thickBot="1" x14ac:dyDescent="0.3">
      <c r="A695" s="72"/>
      <c r="B695" s="72"/>
      <c r="C695" s="10" t="s">
        <v>12</v>
      </c>
      <c r="D695" s="9" t="s">
        <v>11</v>
      </c>
      <c r="E695" s="9" t="s">
        <v>11</v>
      </c>
      <c r="F695" s="8">
        <v>1658988</v>
      </c>
      <c r="G695" s="8">
        <v>759384.64000000013</v>
      </c>
      <c r="H695" s="8">
        <v>0</v>
      </c>
      <c r="I695" s="78"/>
    </row>
    <row r="696" spans="1:9" ht="15.75" thickBot="1" x14ac:dyDescent="0.3">
      <c r="A696" s="72"/>
      <c r="B696" s="72"/>
      <c r="C696" s="10" t="s">
        <v>10</v>
      </c>
      <c r="D696" s="9" t="s">
        <v>9</v>
      </c>
      <c r="E696" s="9" t="s">
        <v>9</v>
      </c>
      <c r="F696" s="8">
        <v>49003085.200000003</v>
      </c>
      <c r="G696" s="8">
        <v>32388312.529999997</v>
      </c>
      <c r="H696" s="8">
        <v>0</v>
      </c>
      <c r="I696" s="78"/>
    </row>
    <row r="697" spans="1:9" ht="15.75" thickBot="1" x14ac:dyDescent="0.3">
      <c r="A697" s="72"/>
      <c r="B697" s="72"/>
      <c r="C697" s="10" t="s">
        <v>8</v>
      </c>
      <c r="D697" s="9" t="s">
        <v>7</v>
      </c>
      <c r="E697" s="9" t="s">
        <v>7</v>
      </c>
      <c r="F697" s="8">
        <v>853557</v>
      </c>
      <c r="G697" s="8">
        <v>52567.72</v>
      </c>
      <c r="H697" s="8">
        <v>0</v>
      </c>
      <c r="I697" s="78"/>
    </row>
    <row r="698" spans="1:9" ht="15.75" thickBot="1" x14ac:dyDescent="0.3">
      <c r="A698" s="72"/>
      <c r="B698" s="72"/>
      <c r="C698" s="10" t="s">
        <v>6</v>
      </c>
      <c r="D698" s="9" t="s">
        <v>5</v>
      </c>
      <c r="E698" s="9" t="s">
        <v>5</v>
      </c>
      <c r="F698" s="8">
        <v>0</v>
      </c>
      <c r="G698" s="8">
        <v>0</v>
      </c>
      <c r="H698" s="8">
        <v>0</v>
      </c>
      <c r="I698" s="78"/>
    </row>
    <row r="699" spans="1:9" ht="15.75" thickBot="1" x14ac:dyDescent="0.3">
      <c r="A699" s="72"/>
      <c r="B699" s="72"/>
      <c r="C699" s="65" t="s">
        <v>20</v>
      </c>
      <c r="D699" s="66"/>
      <c r="E699" s="67"/>
      <c r="F699" s="7">
        <f>SUM(F694:F698)</f>
        <v>89501039.219999999</v>
      </c>
      <c r="G699" s="7">
        <f>SUM(G694:G698)</f>
        <v>61598270.769999996</v>
      </c>
      <c r="H699" s="7">
        <f>SUM(H694:H698)</f>
        <v>0</v>
      </c>
      <c r="I699" s="78"/>
    </row>
    <row r="700" spans="1:9" ht="15.75" thickBot="1" x14ac:dyDescent="0.3">
      <c r="A700" s="72"/>
      <c r="B700" s="72"/>
      <c r="C700" s="10" t="s">
        <v>14</v>
      </c>
      <c r="D700" s="9" t="s">
        <v>13</v>
      </c>
      <c r="E700" s="9" t="s">
        <v>13</v>
      </c>
      <c r="F700" s="8">
        <v>0</v>
      </c>
      <c r="G700" s="8">
        <v>0</v>
      </c>
      <c r="H700" s="8">
        <v>0</v>
      </c>
      <c r="I700" s="78"/>
    </row>
    <row r="701" spans="1:9" ht="15.75" thickBot="1" x14ac:dyDescent="0.3">
      <c r="A701" s="72"/>
      <c r="B701" s="72"/>
      <c r="C701" s="10" t="s">
        <v>12</v>
      </c>
      <c r="D701" s="9" t="s">
        <v>11</v>
      </c>
      <c r="E701" s="9" t="s">
        <v>11</v>
      </c>
      <c r="F701" s="8">
        <v>16000</v>
      </c>
      <c r="G701" s="8">
        <v>1565.1999999999998</v>
      </c>
      <c r="H701" s="8">
        <v>0</v>
      </c>
      <c r="I701" s="78"/>
    </row>
    <row r="702" spans="1:9" ht="15.75" thickBot="1" x14ac:dyDescent="0.3">
      <c r="A702" s="72"/>
      <c r="B702" s="72"/>
      <c r="C702" s="10" t="s">
        <v>10</v>
      </c>
      <c r="D702" s="9" t="s">
        <v>9</v>
      </c>
      <c r="E702" s="9" t="s">
        <v>9</v>
      </c>
      <c r="F702" s="8">
        <v>7245000</v>
      </c>
      <c r="G702" s="8">
        <v>5165219.7600000007</v>
      </c>
      <c r="H702" s="8">
        <v>0</v>
      </c>
      <c r="I702" s="78"/>
    </row>
    <row r="703" spans="1:9" ht="15.75" thickBot="1" x14ac:dyDescent="0.3">
      <c r="A703" s="72"/>
      <c r="B703" s="72"/>
      <c r="C703" s="10" t="s">
        <v>8</v>
      </c>
      <c r="D703" s="9" t="s">
        <v>7</v>
      </c>
      <c r="E703" s="9" t="s">
        <v>7</v>
      </c>
      <c r="F703" s="8">
        <v>0</v>
      </c>
      <c r="G703" s="8">
        <v>0</v>
      </c>
      <c r="H703" s="8">
        <v>0</v>
      </c>
      <c r="I703" s="78"/>
    </row>
    <row r="704" spans="1:9" ht="15.75" thickBot="1" x14ac:dyDescent="0.3">
      <c r="A704" s="72"/>
      <c r="B704" s="72"/>
      <c r="C704" s="10" t="s">
        <v>6</v>
      </c>
      <c r="D704" s="9" t="s">
        <v>5</v>
      </c>
      <c r="E704" s="9" t="s">
        <v>5</v>
      </c>
      <c r="F704" s="8">
        <v>0</v>
      </c>
      <c r="G704" s="8">
        <v>0</v>
      </c>
      <c r="H704" s="8">
        <v>0</v>
      </c>
      <c r="I704" s="78"/>
    </row>
    <row r="705" spans="1:9" ht="15.75" thickBot="1" x14ac:dyDescent="0.3">
      <c r="A705" s="72"/>
      <c r="B705" s="72"/>
      <c r="C705" s="65" t="s">
        <v>19</v>
      </c>
      <c r="D705" s="66"/>
      <c r="E705" s="67"/>
      <c r="F705" s="7">
        <f>SUM(F700:F704)</f>
        <v>7261000</v>
      </c>
      <c r="G705" s="7">
        <f>SUM(G700:G704)</f>
        <v>5166784.9600000009</v>
      </c>
      <c r="H705" s="7">
        <f>SUM(H700:H704)</f>
        <v>0</v>
      </c>
      <c r="I705" s="78"/>
    </row>
    <row r="706" spans="1:9" ht="15.75" thickBot="1" x14ac:dyDescent="0.3">
      <c r="A706" s="72"/>
      <c r="B706" s="72"/>
      <c r="C706" s="10" t="s">
        <v>14</v>
      </c>
      <c r="D706" s="9" t="s">
        <v>13</v>
      </c>
      <c r="E706" s="9" t="s">
        <v>13</v>
      </c>
      <c r="F706" s="8">
        <v>7200</v>
      </c>
      <c r="G706" s="8">
        <v>0</v>
      </c>
      <c r="H706" s="8">
        <v>0</v>
      </c>
      <c r="I706" s="78"/>
    </row>
    <row r="707" spans="1:9" ht="15.75" thickBot="1" x14ac:dyDescent="0.3">
      <c r="A707" s="72"/>
      <c r="B707" s="72"/>
      <c r="C707" s="10" t="s">
        <v>12</v>
      </c>
      <c r="D707" s="9" t="s">
        <v>11</v>
      </c>
      <c r="E707" s="9" t="s">
        <v>11</v>
      </c>
      <c r="F707" s="8">
        <v>44078</v>
      </c>
      <c r="G707" s="8">
        <v>0</v>
      </c>
      <c r="H707" s="8">
        <v>0</v>
      </c>
      <c r="I707" s="78"/>
    </row>
    <row r="708" spans="1:9" ht="15.75" thickBot="1" x14ac:dyDescent="0.3">
      <c r="A708" s="72"/>
      <c r="B708" s="72"/>
      <c r="C708" s="10" t="s">
        <v>10</v>
      </c>
      <c r="D708" s="9" t="s">
        <v>9</v>
      </c>
      <c r="E708" s="9" t="s">
        <v>9</v>
      </c>
      <c r="F708" s="8">
        <v>14273672</v>
      </c>
      <c r="G708" s="8">
        <v>8550884.2400000002</v>
      </c>
      <c r="H708" s="8">
        <v>0</v>
      </c>
      <c r="I708" s="78"/>
    </row>
    <row r="709" spans="1:9" ht="15.75" thickBot="1" x14ac:dyDescent="0.3">
      <c r="A709" s="72"/>
      <c r="B709" s="72"/>
      <c r="C709" s="10" t="s">
        <v>8</v>
      </c>
      <c r="D709" s="9" t="s">
        <v>7</v>
      </c>
      <c r="E709" s="9" t="s">
        <v>7</v>
      </c>
      <c r="F709" s="8">
        <v>278400</v>
      </c>
      <c r="G709" s="8">
        <v>278400</v>
      </c>
      <c r="H709" s="8">
        <v>0</v>
      </c>
      <c r="I709" s="78"/>
    </row>
    <row r="710" spans="1:9" ht="15.75" thickBot="1" x14ac:dyDescent="0.3">
      <c r="A710" s="72"/>
      <c r="B710" s="72"/>
      <c r="C710" s="10" t="s">
        <v>6</v>
      </c>
      <c r="D710" s="9" t="s">
        <v>5</v>
      </c>
      <c r="E710" s="9" t="s">
        <v>5</v>
      </c>
      <c r="F710" s="8">
        <v>0</v>
      </c>
      <c r="G710" s="8">
        <v>0</v>
      </c>
      <c r="H710" s="8">
        <v>0</v>
      </c>
      <c r="I710" s="78"/>
    </row>
    <row r="711" spans="1:9" ht="15.75" thickBot="1" x14ac:dyDescent="0.3">
      <c r="A711" s="72"/>
      <c r="B711" s="72"/>
      <c r="C711" s="65" t="s">
        <v>18</v>
      </c>
      <c r="D711" s="66"/>
      <c r="E711" s="67"/>
      <c r="F711" s="7">
        <f>SUM(F706:F710)</f>
        <v>14603350</v>
      </c>
      <c r="G711" s="7">
        <f>SUM(G706:G710)</f>
        <v>8829284.2400000002</v>
      </c>
      <c r="H711" s="7">
        <f>SUM(H706:H710)</f>
        <v>0</v>
      </c>
      <c r="I711" s="78"/>
    </row>
    <row r="712" spans="1:9" ht="15.75" thickBot="1" x14ac:dyDescent="0.3">
      <c r="A712" s="72"/>
      <c r="B712" s="72"/>
      <c r="C712" s="10" t="s">
        <v>14</v>
      </c>
      <c r="D712" s="9" t="s">
        <v>13</v>
      </c>
      <c r="E712" s="9" t="s">
        <v>13</v>
      </c>
      <c r="F712" s="8">
        <v>28800</v>
      </c>
      <c r="G712" s="8">
        <v>3600</v>
      </c>
      <c r="H712" s="8">
        <v>0</v>
      </c>
      <c r="I712" s="78"/>
    </row>
    <row r="713" spans="1:9" ht="15.75" thickBot="1" x14ac:dyDescent="0.3">
      <c r="A713" s="72"/>
      <c r="B713" s="72"/>
      <c r="C713" s="10" t="s">
        <v>12</v>
      </c>
      <c r="D713" s="9" t="s">
        <v>11</v>
      </c>
      <c r="E713" s="9" t="s">
        <v>11</v>
      </c>
      <c r="F713" s="8">
        <v>87128</v>
      </c>
      <c r="G713" s="8">
        <v>21068.9</v>
      </c>
      <c r="H713" s="8">
        <v>0</v>
      </c>
      <c r="I713" s="78"/>
    </row>
    <row r="714" spans="1:9" ht="15.75" thickBot="1" x14ac:dyDescent="0.3">
      <c r="A714" s="72"/>
      <c r="B714" s="72"/>
      <c r="C714" s="10" t="s">
        <v>10</v>
      </c>
      <c r="D714" s="9" t="s">
        <v>9</v>
      </c>
      <c r="E714" s="9" t="s">
        <v>9</v>
      </c>
      <c r="F714" s="8">
        <v>702260</v>
      </c>
      <c r="G714" s="8">
        <v>0</v>
      </c>
      <c r="H714" s="8">
        <v>0</v>
      </c>
      <c r="I714" s="78"/>
    </row>
    <row r="715" spans="1:9" ht="15.75" thickBot="1" x14ac:dyDescent="0.3">
      <c r="A715" s="72"/>
      <c r="B715" s="72"/>
      <c r="C715" s="10" t="s">
        <v>8</v>
      </c>
      <c r="D715" s="9" t="s">
        <v>7</v>
      </c>
      <c r="E715" s="9" t="s">
        <v>7</v>
      </c>
      <c r="F715" s="8">
        <v>0</v>
      </c>
      <c r="G715" s="8">
        <v>0</v>
      </c>
      <c r="H715" s="8">
        <v>0</v>
      </c>
      <c r="I715" s="78"/>
    </row>
    <row r="716" spans="1:9" ht="15.75" thickBot="1" x14ac:dyDescent="0.3">
      <c r="A716" s="72"/>
      <c r="B716" s="72"/>
      <c r="C716" s="10" t="s">
        <v>6</v>
      </c>
      <c r="D716" s="9" t="s">
        <v>5</v>
      </c>
      <c r="E716" s="9" t="s">
        <v>5</v>
      </c>
      <c r="F716" s="8">
        <v>0</v>
      </c>
      <c r="G716" s="8">
        <v>0</v>
      </c>
      <c r="H716" s="8">
        <v>0</v>
      </c>
      <c r="I716" s="78"/>
    </row>
    <row r="717" spans="1:9" ht="15.75" thickBot="1" x14ac:dyDescent="0.3">
      <c r="A717" s="72"/>
      <c r="B717" s="72"/>
      <c r="C717" s="65" t="s">
        <v>17</v>
      </c>
      <c r="D717" s="66"/>
      <c r="E717" s="67"/>
      <c r="F717" s="7">
        <f>SUM(F712:F716)</f>
        <v>818188</v>
      </c>
      <c r="G717" s="7">
        <f>SUM(G712:G716)</f>
        <v>24668.9</v>
      </c>
      <c r="H717" s="7">
        <f>SUM(H712:H716)</f>
        <v>0</v>
      </c>
      <c r="I717" s="78"/>
    </row>
    <row r="718" spans="1:9" ht="15.75" thickBot="1" x14ac:dyDescent="0.3">
      <c r="A718" s="72"/>
      <c r="B718" s="72"/>
      <c r="C718" s="10" t="s">
        <v>14</v>
      </c>
      <c r="D718" s="9" t="s">
        <v>13</v>
      </c>
      <c r="E718" s="9" t="s">
        <v>13</v>
      </c>
      <c r="F718" s="8">
        <v>0</v>
      </c>
      <c r="G718" s="8">
        <v>0</v>
      </c>
      <c r="H718" s="8">
        <v>0</v>
      </c>
      <c r="I718" s="78"/>
    </row>
    <row r="719" spans="1:9" ht="15.75" thickBot="1" x14ac:dyDescent="0.3">
      <c r="A719" s="72"/>
      <c r="B719" s="72"/>
      <c r="C719" s="10" t="s">
        <v>12</v>
      </c>
      <c r="D719" s="9" t="s">
        <v>11</v>
      </c>
      <c r="E719" s="9" t="s">
        <v>11</v>
      </c>
      <c r="F719" s="8">
        <v>0</v>
      </c>
      <c r="G719" s="8">
        <v>0</v>
      </c>
      <c r="H719" s="8">
        <v>0</v>
      </c>
      <c r="I719" s="78"/>
    </row>
    <row r="720" spans="1:9" ht="15.75" thickBot="1" x14ac:dyDescent="0.3">
      <c r="A720" s="72"/>
      <c r="B720" s="72"/>
      <c r="C720" s="10" t="s">
        <v>10</v>
      </c>
      <c r="D720" s="9" t="s">
        <v>9</v>
      </c>
      <c r="E720" s="9" t="s">
        <v>9</v>
      </c>
      <c r="F720" s="8">
        <v>7861000</v>
      </c>
      <c r="G720" s="8">
        <v>5138031.59</v>
      </c>
      <c r="H720" s="8">
        <v>0</v>
      </c>
      <c r="I720" s="78"/>
    </row>
    <row r="721" spans="1:9" ht="15.75" thickBot="1" x14ac:dyDescent="0.3">
      <c r="A721" s="72"/>
      <c r="B721" s="72"/>
      <c r="C721" s="10" t="s">
        <v>8</v>
      </c>
      <c r="D721" s="9" t="s">
        <v>7</v>
      </c>
      <c r="E721" s="9" t="s">
        <v>7</v>
      </c>
      <c r="F721" s="8">
        <v>0</v>
      </c>
      <c r="G721" s="8">
        <v>0</v>
      </c>
      <c r="H721" s="8">
        <v>0</v>
      </c>
      <c r="I721" s="78"/>
    </row>
    <row r="722" spans="1:9" ht="15.75" thickBot="1" x14ac:dyDescent="0.3">
      <c r="A722" s="72"/>
      <c r="B722" s="72"/>
      <c r="C722" s="10" t="s">
        <v>6</v>
      </c>
      <c r="D722" s="9" t="s">
        <v>5</v>
      </c>
      <c r="E722" s="9" t="s">
        <v>5</v>
      </c>
      <c r="F722" s="8">
        <v>0</v>
      </c>
      <c r="G722" s="8">
        <v>0</v>
      </c>
      <c r="H722" s="8">
        <v>0</v>
      </c>
      <c r="I722" s="78"/>
    </row>
    <row r="723" spans="1:9" ht="15.75" thickBot="1" x14ac:dyDescent="0.3">
      <c r="A723" s="72"/>
      <c r="B723" s="72"/>
      <c r="C723" s="65" t="s">
        <v>16</v>
      </c>
      <c r="D723" s="66"/>
      <c r="E723" s="67"/>
      <c r="F723" s="7">
        <f>SUM(F718:F722)</f>
        <v>7861000</v>
      </c>
      <c r="G723" s="7">
        <f>SUM(G718:G722)</f>
        <v>5138031.59</v>
      </c>
      <c r="H723" s="7">
        <f>SUM(H718:H722)</f>
        <v>0</v>
      </c>
      <c r="I723" s="78"/>
    </row>
    <row r="724" spans="1:9" ht="15.75" thickBot="1" x14ac:dyDescent="0.3">
      <c r="A724" s="72"/>
      <c r="B724" s="72"/>
      <c r="C724" s="10" t="s">
        <v>14</v>
      </c>
      <c r="D724" s="9" t="s">
        <v>13</v>
      </c>
      <c r="E724" s="9" t="s">
        <v>13</v>
      </c>
      <c r="F724" s="8">
        <v>0</v>
      </c>
      <c r="G724" s="8">
        <v>0</v>
      </c>
      <c r="H724" s="8">
        <v>0</v>
      </c>
      <c r="I724" s="78"/>
    </row>
    <row r="725" spans="1:9" ht="15.75" thickBot="1" x14ac:dyDescent="0.3">
      <c r="A725" s="72"/>
      <c r="B725" s="72"/>
      <c r="C725" s="10" t="s">
        <v>12</v>
      </c>
      <c r="D725" s="9" t="s">
        <v>11</v>
      </c>
      <c r="E725" s="9" t="s">
        <v>11</v>
      </c>
      <c r="F725" s="8">
        <v>0</v>
      </c>
      <c r="G725" s="8">
        <v>0</v>
      </c>
      <c r="H725" s="8">
        <v>0</v>
      </c>
      <c r="I725" s="78"/>
    </row>
    <row r="726" spans="1:9" ht="15.75" thickBot="1" x14ac:dyDescent="0.3">
      <c r="A726" s="72"/>
      <c r="B726" s="72"/>
      <c r="C726" s="10" t="s">
        <v>10</v>
      </c>
      <c r="D726" s="9" t="s">
        <v>9</v>
      </c>
      <c r="E726" s="9" t="s">
        <v>9</v>
      </c>
      <c r="F726" s="8">
        <v>67339301</v>
      </c>
      <c r="G726" s="8">
        <v>59690742.700000003</v>
      </c>
      <c r="H726" s="8">
        <v>0</v>
      </c>
      <c r="I726" s="78"/>
    </row>
    <row r="727" spans="1:9" ht="15.75" thickBot="1" x14ac:dyDescent="0.3">
      <c r="A727" s="72"/>
      <c r="B727" s="72"/>
      <c r="C727" s="10" t="s">
        <v>8</v>
      </c>
      <c r="D727" s="9" t="s">
        <v>7</v>
      </c>
      <c r="E727" s="9" t="s">
        <v>7</v>
      </c>
      <c r="F727" s="8">
        <v>0</v>
      </c>
      <c r="G727" s="8">
        <v>0</v>
      </c>
      <c r="H727" s="8">
        <v>0</v>
      </c>
      <c r="I727" s="78"/>
    </row>
    <row r="728" spans="1:9" ht="15.75" thickBot="1" x14ac:dyDescent="0.3">
      <c r="A728" s="72"/>
      <c r="B728" s="72"/>
      <c r="C728" s="10" t="s">
        <v>6</v>
      </c>
      <c r="D728" s="9" t="s">
        <v>5</v>
      </c>
      <c r="E728" s="9" t="s">
        <v>5</v>
      </c>
      <c r="F728" s="8">
        <v>0</v>
      </c>
      <c r="G728" s="8">
        <v>0</v>
      </c>
      <c r="H728" s="8">
        <v>0</v>
      </c>
      <c r="I728" s="78"/>
    </row>
    <row r="729" spans="1:9" ht="15.75" thickBot="1" x14ac:dyDescent="0.3">
      <c r="A729" s="72"/>
      <c r="B729" s="72"/>
      <c r="C729" s="65" t="s">
        <v>15</v>
      </c>
      <c r="D729" s="66"/>
      <c r="E729" s="67"/>
      <c r="F729" s="7">
        <f>SUM(F724:F728)</f>
        <v>67339301</v>
      </c>
      <c r="G729" s="7">
        <f>SUM(G724:G728)</f>
        <v>59690742.700000003</v>
      </c>
      <c r="H729" s="7">
        <f>SUM(H724:H728)</f>
        <v>0</v>
      </c>
      <c r="I729" s="78"/>
    </row>
    <row r="730" spans="1:9" ht="15.75" thickBot="1" x14ac:dyDescent="0.3">
      <c r="A730" s="72"/>
      <c r="B730" s="72"/>
      <c r="C730" s="10" t="s">
        <v>14</v>
      </c>
      <c r="D730" s="9" t="s">
        <v>13</v>
      </c>
      <c r="E730" s="9" t="s">
        <v>13</v>
      </c>
      <c r="F730" s="8">
        <v>14400</v>
      </c>
      <c r="G730" s="8">
        <v>0</v>
      </c>
      <c r="H730" s="8">
        <v>0</v>
      </c>
      <c r="I730" s="78"/>
    </row>
    <row r="731" spans="1:9" ht="15.75" thickBot="1" x14ac:dyDescent="0.3">
      <c r="A731" s="72"/>
      <c r="B731" s="72"/>
      <c r="C731" s="10" t="s">
        <v>12</v>
      </c>
      <c r="D731" s="9" t="s">
        <v>11</v>
      </c>
      <c r="E731" s="9" t="s">
        <v>11</v>
      </c>
      <c r="F731" s="8">
        <v>21000</v>
      </c>
      <c r="G731" s="8">
        <v>950</v>
      </c>
      <c r="H731" s="8">
        <v>0</v>
      </c>
      <c r="I731" s="78"/>
    </row>
    <row r="732" spans="1:9" ht="15.75" thickBot="1" x14ac:dyDescent="0.3">
      <c r="A732" s="72"/>
      <c r="B732" s="72"/>
      <c r="C732" s="10" t="s">
        <v>10</v>
      </c>
      <c r="D732" s="9" t="s">
        <v>9</v>
      </c>
      <c r="E732" s="9" t="s">
        <v>9</v>
      </c>
      <c r="F732" s="8">
        <v>49846294.980000004</v>
      </c>
      <c r="G732" s="8">
        <v>34501212.519999996</v>
      </c>
      <c r="H732" s="8">
        <v>0</v>
      </c>
      <c r="I732" s="78"/>
    </row>
    <row r="733" spans="1:9" ht="15.75" thickBot="1" x14ac:dyDescent="0.3">
      <c r="A733" s="72"/>
      <c r="B733" s="72"/>
      <c r="C733" s="10" t="s">
        <v>8</v>
      </c>
      <c r="D733" s="9" t="s">
        <v>7</v>
      </c>
      <c r="E733" s="9" t="s">
        <v>7</v>
      </c>
      <c r="F733" s="8">
        <v>0</v>
      </c>
      <c r="G733" s="8">
        <v>0</v>
      </c>
      <c r="H733" s="8">
        <v>0</v>
      </c>
      <c r="I733" s="78"/>
    </row>
    <row r="734" spans="1:9" ht="15.75" thickBot="1" x14ac:dyDescent="0.3">
      <c r="A734" s="72"/>
      <c r="B734" s="72"/>
      <c r="C734" s="10" t="s">
        <v>6</v>
      </c>
      <c r="D734" s="9" t="s">
        <v>5</v>
      </c>
      <c r="E734" s="9" t="s">
        <v>5</v>
      </c>
      <c r="F734" s="8">
        <v>0</v>
      </c>
      <c r="G734" s="8">
        <v>0</v>
      </c>
      <c r="H734" s="8">
        <v>0</v>
      </c>
      <c r="I734" s="78"/>
    </row>
    <row r="735" spans="1:9" ht="15.75" thickBot="1" x14ac:dyDescent="0.3">
      <c r="A735" s="72"/>
      <c r="B735" s="72"/>
      <c r="C735" s="65" t="s">
        <v>4</v>
      </c>
      <c r="D735" s="66"/>
      <c r="E735" s="67"/>
      <c r="F735" s="7">
        <f>SUM(F730:F734)</f>
        <v>49881694.980000004</v>
      </c>
      <c r="G735" s="7">
        <f>SUM(G730:G734)</f>
        <v>34502162.519999996</v>
      </c>
      <c r="H735" s="7">
        <f>SUM(H730:H734)</f>
        <v>0</v>
      </c>
      <c r="I735" s="78"/>
    </row>
    <row r="736" spans="1:9" ht="15.75" thickBot="1" x14ac:dyDescent="0.3">
      <c r="A736" s="72"/>
      <c r="B736" s="72"/>
      <c r="C736" s="69" t="s">
        <v>3</v>
      </c>
      <c r="D736" s="70"/>
      <c r="E736" s="71"/>
      <c r="F736" s="6">
        <f>F687+F693+F699+F705+F711+F717+F723+F729+F735</f>
        <v>237458643.19999999</v>
      </c>
      <c r="G736" s="6">
        <f>G687+G693+G699+G705+G711+G717+G723+G729+G735</f>
        <v>174950482.13999999</v>
      </c>
      <c r="H736" s="6">
        <f>H687+H693+H699+H705+H711+H717+H723+H729+H735</f>
        <v>0</v>
      </c>
      <c r="I736" s="79"/>
    </row>
    <row r="737" spans="1:9" x14ac:dyDescent="0.25">
      <c r="A737" s="5" t="s">
        <v>2</v>
      </c>
      <c r="C737" s="1"/>
      <c r="D737" s="2"/>
      <c r="H737" s="4"/>
      <c r="I737" s="3"/>
    </row>
    <row r="738" spans="1:9" ht="15.75" thickBot="1" x14ac:dyDescent="0.3">
      <c r="D738" s="2"/>
    </row>
    <row r="739" spans="1:9" ht="16.5" customHeight="1" x14ac:dyDescent="0.25">
      <c r="A739" s="96" t="s">
        <v>1</v>
      </c>
      <c r="B739" s="97"/>
      <c r="C739" s="1"/>
      <c r="D739" s="2"/>
    </row>
    <row r="740" spans="1:9" ht="57" customHeight="1" thickBot="1" x14ac:dyDescent="0.3">
      <c r="A740" s="98"/>
      <c r="B740" s="99"/>
      <c r="C740" s="1"/>
      <c r="D740" s="2"/>
    </row>
    <row r="741" spans="1:9" ht="107.25" customHeight="1" thickBot="1" x14ac:dyDescent="0.3">
      <c r="A741" s="89" t="s">
        <v>0</v>
      </c>
      <c r="B741" s="90"/>
      <c r="C741" s="1"/>
      <c r="D741" s="2"/>
    </row>
    <row r="742" spans="1:9" ht="15" customHeight="1" thickBot="1" x14ac:dyDescent="0.3">
      <c r="A742" s="87" t="s">
        <v>53</v>
      </c>
      <c r="B742" s="88"/>
      <c r="C742" s="1"/>
      <c r="D742" s="2"/>
    </row>
    <row r="743" spans="1:9" ht="15.75" customHeight="1" thickBot="1" x14ac:dyDescent="0.3">
      <c r="A743" s="87" t="s">
        <v>54</v>
      </c>
      <c r="B743" s="88"/>
      <c r="C743" s="1"/>
      <c r="D743" s="2"/>
    </row>
    <row r="744" spans="1:9" x14ac:dyDescent="0.25">
      <c r="C744" s="1"/>
      <c r="D744" s="2"/>
    </row>
    <row r="745" spans="1:9" x14ac:dyDescent="0.25">
      <c r="C745" s="1"/>
      <c r="D745" s="2"/>
    </row>
    <row r="746" spans="1:9" x14ac:dyDescent="0.25">
      <c r="C746" s="1"/>
      <c r="D746" s="2"/>
    </row>
    <row r="747" spans="1:9" x14ac:dyDescent="0.25">
      <c r="C747" s="1"/>
      <c r="D747" s="2"/>
    </row>
    <row r="748" spans="1:9" x14ac:dyDescent="0.25">
      <c r="C748" s="1"/>
      <c r="D748" s="2"/>
    </row>
    <row r="749" spans="1:9" x14ac:dyDescent="0.25">
      <c r="C749" s="1"/>
      <c r="D749" s="2"/>
    </row>
    <row r="750" spans="1:9" x14ac:dyDescent="0.25">
      <c r="C750" s="1"/>
      <c r="D750" s="2"/>
    </row>
    <row r="751" spans="1:9" x14ac:dyDescent="0.25">
      <c r="C751" s="1"/>
      <c r="D751" s="2"/>
    </row>
    <row r="752" spans="1:9" x14ac:dyDescent="0.25">
      <c r="C752" s="1"/>
      <c r="D752" s="2"/>
    </row>
    <row r="753" spans="3:4" x14ac:dyDescent="0.25">
      <c r="C753" s="1"/>
      <c r="D753" s="2"/>
    </row>
    <row r="754" spans="3:4" x14ac:dyDescent="0.25">
      <c r="C754" s="1"/>
      <c r="D754" s="2"/>
    </row>
    <row r="755" spans="3:4" x14ac:dyDescent="0.25">
      <c r="C755" s="1"/>
    </row>
    <row r="756" spans="3:4" x14ac:dyDescent="0.25">
      <c r="C756" s="1"/>
    </row>
    <row r="757" spans="3:4" x14ac:dyDescent="0.25">
      <c r="C757" s="1"/>
    </row>
    <row r="758" spans="3:4" x14ac:dyDescent="0.25">
      <c r="C758" s="1"/>
    </row>
    <row r="759" spans="3:4" x14ac:dyDescent="0.25">
      <c r="C759" s="1"/>
    </row>
    <row r="760" spans="3:4" x14ac:dyDescent="0.25">
      <c r="C760" s="1"/>
    </row>
    <row r="761" spans="3:4" x14ac:dyDescent="0.25">
      <c r="C761" s="1"/>
    </row>
    <row r="762" spans="3:4" x14ac:dyDescent="0.25">
      <c r="C762" s="1"/>
    </row>
    <row r="763" spans="3:4" x14ac:dyDescent="0.25">
      <c r="C763" s="1"/>
    </row>
    <row r="764" spans="3:4" x14ac:dyDescent="0.25">
      <c r="C764" s="1"/>
    </row>
    <row r="765" spans="3:4" x14ac:dyDescent="0.25">
      <c r="C765" s="1"/>
    </row>
    <row r="766" spans="3:4" x14ac:dyDescent="0.25">
      <c r="C766" s="1"/>
    </row>
    <row r="767" spans="3:4" x14ac:dyDescent="0.25">
      <c r="C767" s="1"/>
    </row>
    <row r="768" spans="3:4" x14ac:dyDescent="0.25">
      <c r="C768" s="1"/>
    </row>
    <row r="769" spans="3:3" x14ac:dyDescent="0.25">
      <c r="C769" s="1"/>
    </row>
    <row r="770" spans="3:3" x14ac:dyDescent="0.25">
      <c r="C770" s="1"/>
    </row>
    <row r="771" spans="3:3" x14ac:dyDescent="0.25">
      <c r="C771" s="1"/>
    </row>
    <row r="772" spans="3:3" x14ac:dyDescent="0.25">
      <c r="C772" s="1"/>
    </row>
    <row r="773" spans="3:3" x14ac:dyDescent="0.25">
      <c r="C773" s="1"/>
    </row>
    <row r="774" spans="3:3" x14ac:dyDescent="0.25">
      <c r="C774" s="1"/>
    </row>
    <row r="775" spans="3:3" x14ac:dyDescent="0.25">
      <c r="C775" s="1"/>
    </row>
    <row r="776" spans="3:3" x14ac:dyDescent="0.25">
      <c r="C776" s="1"/>
    </row>
    <row r="777" spans="3:3" x14ac:dyDescent="0.25">
      <c r="C777" s="1"/>
    </row>
    <row r="778" spans="3:3" x14ac:dyDescent="0.25">
      <c r="C778" s="1"/>
    </row>
    <row r="779" spans="3:3" x14ac:dyDescent="0.25">
      <c r="C779" s="1"/>
    </row>
  </sheetData>
  <mergeCells count="181">
    <mergeCell ref="A11:A59"/>
    <mergeCell ref="B11:B59"/>
    <mergeCell ref="I11:I59"/>
    <mergeCell ref="C16:E16"/>
    <mergeCell ref="C22:E22"/>
    <mergeCell ref="C28:E28"/>
    <mergeCell ref="C34:E34"/>
    <mergeCell ref="C40:E40"/>
    <mergeCell ref="C46:E46"/>
    <mergeCell ref="C52:E52"/>
    <mergeCell ref="C58:E58"/>
    <mergeCell ref="C59:E59"/>
    <mergeCell ref="C204:E204"/>
    <mergeCell ref="C210:E210"/>
    <mergeCell ref="C211:E211"/>
    <mergeCell ref="A62:A110"/>
    <mergeCell ref="I62:I110"/>
    <mergeCell ref="C67:E67"/>
    <mergeCell ref="C73:E73"/>
    <mergeCell ref="C79:E79"/>
    <mergeCell ref="C85:E85"/>
    <mergeCell ref="C91:E91"/>
    <mergeCell ref="C97:E97"/>
    <mergeCell ref="C103:E103"/>
    <mergeCell ref="C109:E109"/>
    <mergeCell ref="C110:E110"/>
    <mergeCell ref="B62:B110"/>
    <mergeCell ref="I113:I161"/>
    <mergeCell ref="C118:E118"/>
    <mergeCell ref="C124:E124"/>
    <mergeCell ref="C130:E130"/>
    <mergeCell ref="C136:E136"/>
    <mergeCell ref="C142:E142"/>
    <mergeCell ref="C148:E148"/>
    <mergeCell ref="C154:E154"/>
    <mergeCell ref="C198:E198"/>
    <mergeCell ref="A213:A261"/>
    <mergeCell ref="B213:B261"/>
    <mergeCell ref="C160:E160"/>
    <mergeCell ref="C161:E161"/>
    <mergeCell ref="A163:A211"/>
    <mergeCell ref="B163:B211"/>
    <mergeCell ref="I213:I261"/>
    <mergeCell ref="C218:E218"/>
    <mergeCell ref="C224:E224"/>
    <mergeCell ref="C230:E230"/>
    <mergeCell ref="C236:E236"/>
    <mergeCell ref="C242:E242"/>
    <mergeCell ref="C248:E248"/>
    <mergeCell ref="C254:E254"/>
    <mergeCell ref="C260:E260"/>
    <mergeCell ref="C261:E261"/>
    <mergeCell ref="I163:I211"/>
    <mergeCell ref="C168:E168"/>
    <mergeCell ref="C174:E174"/>
    <mergeCell ref="C180:E180"/>
    <mergeCell ref="C186:E186"/>
    <mergeCell ref="C192:E192"/>
    <mergeCell ref="A113:A161"/>
    <mergeCell ref="B113:B161"/>
    <mergeCell ref="C736:E736"/>
    <mergeCell ref="C735:E735"/>
    <mergeCell ref="C729:E729"/>
    <mergeCell ref="C699:E699"/>
    <mergeCell ref="C693:E693"/>
    <mergeCell ref="C687:E687"/>
    <mergeCell ref="I632:I680"/>
    <mergeCell ref="A682:A736"/>
    <mergeCell ref="B682:B736"/>
    <mergeCell ref="I682:I736"/>
    <mergeCell ref="C655:E655"/>
    <mergeCell ref="C649:E649"/>
    <mergeCell ref="C643:E643"/>
    <mergeCell ref="C637:E637"/>
    <mergeCell ref="C673:E673"/>
    <mergeCell ref="C667:E667"/>
    <mergeCell ref="C723:E723"/>
    <mergeCell ref="C717:E717"/>
    <mergeCell ref="C711:E711"/>
    <mergeCell ref="C705:E705"/>
    <mergeCell ref="C661:E661"/>
    <mergeCell ref="C680:E680"/>
    <mergeCell ref="C679:E679"/>
    <mergeCell ref="A742:B742"/>
    <mergeCell ref="A743:B743"/>
    <mergeCell ref="A741:B741"/>
    <mergeCell ref="A1:I3"/>
    <mergeCell ref="C4:G4"/>
    <mergeCell ref="A7:I7"/>
    <mergeCell ref="A8:I8"/>
    <mergeCell ref="A9:I9"/>
    <mergeCell ref="A739:B740"/>
    <mergeCell ref="C430:E430"/>
    <mergeCell ref="C424:E424"/>
    <mergeCell ref="C492:E492"/>
    <mergeCell ref="C486:E486"/>
    <mergeCell ref="C480:E480"/>
    <mergeCell ref="C474:E474"/>
    <mergeCell ref="C410:E410"/>
    <mergeCell ref="A632:A680"/>
    <mergeCell ref="B632:B680"/>
    <mergeCell ref="C442:E442"/>
    <mergeCell ref="C467:E467"/>
    <mergeCell ref="C530:E530"/>
    <mergeCell ref="C599:E599"/>
    <mergeCell ref="C611:E611"/>
    <mergeCell ref="C605:E605"/>
    <mergeCell ref="A582:A630"/>
    <mergeCell ref="B582:B630"/>
    <mergeCell ref="I582:I630"/>
    <mergeCell ref="A363:A411"/>
    <mergeCell ref="A413:A467"/>
    <mergeCell ref="B413:B467"/>
    <mergeCell ref="A469:A523"/>
    <mergeCell ref="A525:A579"/>
    <mergeCell ref="C504:E504"/>
    <mergeCell ref="C498:E498"/>
    <mergeCell ref="B363:B411"/>
    <mergeCell ref="I363:I411"/>
    <mergeCell ref="B469:B523"/>
    <mergeCell ref="I469:I523"/>
    <mergeCell ref="I413:I467"/>
    <mergeCell ref="I525:I579"/>
    <mergeCell ref="B525:B579"/>
    <mergeCell ref="C454:E454"/>
    <mergeCell ref="C448:E448"/>
    <mergeCell ref="C554:E554"/>
    <mergeCell ref="C630:E630"/>
    <mergeCell ref="C629:E629"/>
    <mergeCell ref="C623:E623"/>
    <mergeCell ref="C617:E617"/>
    <mergeCell ref="C516:E516"/>
    <mergeCell ref="C536:E536"/>
    <mergeCell ref="C579:E579"/>
    <mergeCell ref="C578:E578"/>
    <mergeCell ref="C593:E593"/>
    <mergeCell ref="C587:E587"/>
    <mergeCell ref="C522:E522"/>
    <mergeCell ref="C466:E466"/>
    <mergeCell ref="C460:E460"/>
    <mergeCell ref="C548:E548"/>
    <mergeCell ref="C542:E542"/>
    <mergeCell ref="C572:E572"/>
    <mergeCell ref="C566:E566"/>
    <mergeCell ref="C560:E560"/>
    <mergeCell ref="C523:E523"/>
    <mergeCell ref="C368:E368"/>
    <mergeCell ref="C374:E374"/>
    <mergeCell ref="C380:E380"/>
    <mergeCell ref="C510:E510"/>
    <mergeCell ref="C436:E436"/>
    <mergeCell ref="C411:E411"/>
    <mergeCell ref="C418:E418"/>
    <mergeCell ref="C386:E386"/>
    <mergeCell ref="C392:E392"/>
    <mergeCell ref="C398:E398"/>
    <mergeCell ref="C404:E404"/>
    <mergeCell ref="A263:A311"/>
    <mergeCell ref="B263:B311"/>
    <mergeCell ref="I263:I311"/>
    <mergeCell ref="C268:E268"/>
    <mergeCell ref="C274:E274"/>
    <mergeCell ref="C280:E280"/>
    <mergeCell ref="C286:E286"/>
    <mergeCell ref="C292:E292"/>
    <mergeCell ref="A313:A361"/>
    <mergeCell ref="B313:B361"/>
    <mergeCell ref="I313:I361"/>
    <mergeCell ref="C318:E318"/>
    <mergeCell ref="C324:E324"/>
    <mergeCell ref="C330:E330"/>
    <mergeCell ref="C336:E336"/>
    <mergeCell ref="C342:E342"/>
    <mergeCell ref="C354:E354"/>
    <mergeCell ref="C360:E360"/>
    <mergeCell ref="C298:E298"/>
    <mergeCell ref="C304:E304"/>
    <mergeCell ref="C310:E310"/>
    <mergeCell ref="C311:E311"/>
    <mergeCell ref="C361:E361"/>
    <mergeCell ref="C348:E348"/>
  </mergeCells>
  <hyperlinks>
    <hyperlink ref="I413:I466" r:id="rId1" display="INFORME TRIMESTRAL ENERO-JUNIO"/>
    <hyperlink ref="I363:I411" r:id="rId2" display="INFORME TRIMESTRAL ENERO-MARZO"/>
    <hyperlink ref="I525:I579" r:id="rId3" display="INFORME TRIMESTRAL ENERO-DICIEMBRE"/>
    <hyperlink ref="I469:I523" r:id="rId4" display="INFORME TRIMESTRAL ENERO-SEPTIEMBRE"/>
    <hyperlink ref="I582:I630" r:id="rId5" display="INFORME TRIMESTRAL ENERO-JUNIO"/>
    <hyperlink ref="I632:I680" r:id="rId6" display="INFORME TRIMESTRAL ENERO-SEPTIEMBRE"/>
    <hyperlink ref="I682:I736" r:id="rId7" display="INFORME TRIMESTRAL ENERO-DICIEMBRE"/>
    <hyperlink ref="I413:I467" r:id="rId8" display="INFORME TRIMESTRAL ENERO-JUNIO"/>
    <hyperlink ref="I313:I361" r:id="rId9" display="INFORME TRIMESTRAL ENERO-MARZO"/>
    <hyperlink ref="I263:I311" r:id="rId10" display="INFORME TRIMESTRAL ENERO-JUNIO"/>
    <hyperlink ref="I213:I261" r:id="rId11" display="INFORME TRIMESTRAL ENERO-SEPTIEMBRE"/>
    <hyperlink ref="I163:I211" r:id="rId12" display="INFORME TRIMESTRAL ENERO-DICIEMBRE"/>
    <hyperlink ref="I113:I161" r:id="rId13" display="INFORME TRIMESTRAL ENERO-MARZO"/>
    <hyperlink ref="I62:I110" r:id="rId14" display="INFORME TRIMESTRAL ENERO-JUNIO 2018"/>
    <hyperlink ref="I11:I59" r:id="rId15" display="INFORME TRIMESTRAL ENERO-SEPTIEMBRE 2018"/>
  </hyperlinks>
  <pageMargins left="0.7" right="0.7" top="0.75" bottom="0.75" header="0.3" footer="0.3"/>
  <pageSetup paperSize="9" orientation="portrait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Inftrimdegasto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SISTEMAS01</dc:creator>
  <cp:lastModifiedBy>Araceli</cp:lastModifiedBy>
  <dcterms:created xsi:type="dcterms:W3CDTF">2018-05-28T16:19:57Z</dcterms:created>
  <dcterms:modified xsi:type="dcterms:W3CDTF">2019-04-26T17:45:26Z</dcterms:modified>
</cp:coreProperties>
</file>