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celar\Desktop\iSCDFMAR\TRANSPARENCIA\2o TRIMESTRE\"/>
    </mc:Choice>
  </mc:AlternateContent>
  <bookViews>
    <workbookView xWindow="0" yWindow="0" windowWidth="20490" windowHeight="7755"/>
  </bookViews>
  <sheets>
    <sheet name="Reporte de Formatos" sheetId="1" r:id="rId1"/>
  </sheets>
  <calcPr calcId="152511"/>
</workbook>
</file>

<file path=xl/calcChain.xml><?xml version="1.0" encoding="utf-8"?>
<calcChain xmlns="http://schemas.openxmlformats.org/spreadsheetml/2006/main">
  <c r="M47" i="1" l="1"/>
  <c r="L47" i="1"/>
  <c r="K47" i="1"/>
  <c r="J47" i="1"/>
  <c r="M45" i="1"/>
  <c r="L45" i="1"/>
  <c r="K45" i="1"/>
  <c r="J45" i="1"/>
  <c r="M40" i="1"/>
  <c r="L40" i="1"/>
  <c r="K40" i="1"/>
  <c r="J40" i="1"/>
  <c r="M39" i="1"/>
  <c r="L39" i="1"/>
  <c r="K39" i="1"/>
  <c r="J39" i="1"/>
  <c r="M36" i="1"/>
  <c r="L36" i="1"/>
  <c r="K36" i="1"/>
  <c r="J36" i="1"/>
  <c r="M26" i="1"/>
  <c r="L26" i="1"/>
  <c r="K26" i="1"/>
  <c r="J26" i="1"/>
  <c r="M18" i="1"/>
  <c r="L18" i="1"/>
  <c r="K18" i="1"/>
  <c r="J18" i="1"/>
  <c r="M17" i="1"/>
  <c r="L17" i="1"/>
  <c r="K17" i="1"/>
  <c r="J17" i="1"/>
  <c r="M16" i="1"/>
  <c r="L16" i="1"/>
  <c r="K16" i="1"/>
  <c r="J16" i="1"/>
  <c r="M15" i="1"/>
  <c r="L15" i="1"/>
  <c r="K15" i="1"/>
  <c r="J15" i="1"/>
  <c r="M14" i="1"/>
  <c r="L14" i="1"/>
  <c r="K14" i="1"/>
  <c r="J14" i="1"/>
  <c r="M13" i="1"/>
  <c r="L13" i="1"/>
  <c r="K13" i="1"/>
  <c r="J13" i="1"/>
  <c r="M12" i="1"/>
  <c r="L12" i="1"/>
  <c r="K12" i="1"/>
  <c r="J12" i="1"/>
  <c r="M10" i="1"/>
  <c r="L10" i="1"/>
  <c r="K10" i="1"/>
  <c r="J10" i="1"/>
  <c r="M8" i="1"/>
  <c r="L8" i="1"/>
  <c r="K8" i="1"/>
  <c r="J8" i="1"/>
</calcChain>
</file>

<file path=xl/sharedStrings.xml><?xml version="1.0" encoding="utf-8"?>
<sst xmlns="http://schemas.openxmlformats.org/spreadsheetml/2006/main" count="277" uniqueCount="109">
  <si>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</si>
  <si>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</si>
  <si>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</si>
  <si>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</si>
  <si>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</si>
  <si>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</si>
  <si>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</si>
  <si>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</si>
  <si>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</si>
  <si>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</si>
  <si>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</si>
  <si>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</si>
  <si>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</si>
  <si>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</si>
  <si>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474953</t>
  </si>
  <si>
    <t>474962</t>
  </si>
  <si>
    <t>474963</t>
  </si>
  <si>
    <t>474954</t>
  </si>
  <si>
    <t>474968</t>
  </si>
  <si>
    <t>474955</t>
  </si>
  <si>
    <t>474969</t>
  </si>
  <si>
    <t>474956</t>
  </si>
  <si>
    <t>474970</t>
  </si>
  <si>
    <t>474957</t>
  </si>
  <si>
    <t>474958</t>
  </si>
  <si>
    <t>474971</t>
  </si>
  <si>
    <t>474959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</si>
  <si>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</si>
  <si>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</si>
  <si>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</si>
  <si>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</si>
  <si>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</si>
  <si>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</si>
  <si>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</si>
  <si>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</si>
  <si>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</si>
  <si>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</si>
  <si>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</si>
  <si>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</si>
  <si>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</si>
  <si>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</si>
  <si>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</si>
  <si>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</si>
  <si>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</si>
  <si>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</si>
  <si>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</si>
  <si>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</si>
  <si>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</si>
  <si>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</si>
  <si>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</si>
  <si>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</si>
  <si>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</si>
  <si>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</si>
  <si>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Sueldos base al personal permanente.</t>
  </si>
  <si>
    <t>No hubo modificación</t>
  </si>
  <si>
    <t>Coordinación de Administración y Finanzas</t>
  </si>
  <si>
    <t>Honorarios asimilables a salarios.</t>
  </si>
  <si>
    <t>Prima de vacaciones.</t>
  </si>
  <si>
    <t>Gratificación de fin de año.</t>
  </si>
  <si>
    <t>Aportaciones al Instituto Mexicano del Seguro Social.</t>
  </si>
  <si>
    <t>Aportaciones al fondo de vivienda del INFONAVIT.</t>
  </si>
  <si>
    <t>Aportaciones al sistema para el retiro o a la administradora de fondos para el retiro y ahorro solidario.</t>
  </si>
  <si>
    <t>Primas por seguro de vida del personal civil.</t>
  </si>
  <si>
    <t>Asignaciones para requerimiento de cargos de servidores públicos superiores y de mandos medios así como de líderes coordinadores y enlaces.</t>
  </si>
  <si>
    <t>Otras prestaciones sociales y económicas.</t>
  </si>
  <si>
    <t>Materiales, útiles y equipos menores de oficina.</t>
  </si>
  <si>
    <t>Material estadístico y geográfico.</t>
  </si>
  <si>
    <t>Materiales, útiles y equipos menores de tecnologías de la información y comunicaciones.</t>
  </si>
  <si>
    <t>Material impreso e información digital.</t>
  </si>
  <si>
    <t>Material de limpieza.</t>
  </si>
  <si>
    <t>Productos alimenticios y bebidas para personas.</t>
  </si>
  <si>
    <t>Material eléctrico y electrónico.</t>
  </si>
  <si>
    <t>Materiales complementarios.</t>
  </si>
  <si>
    <t>Combustibles, lubricantes y aditivos.</t>
  </si>
  <si>
    <t>Vestuario y uniformes.</t>
  </si>
  <si>
    <t>Prendas de seguridad y protección personal.</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</si>
  <si>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</si>
  <si>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</si>
  <si>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</si>
  <si>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</si>
  <si>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de transporte.</t>
  </si>
  <si>
    <t>Servicio de energía eléctrica.</t>
  </si>
  <si>
    <t>Agua potable.</t>
  </si>
  <si>
    <t>Telefonía tradicional.</t>
  </si>
  <si>
    <t>Servicios de telecomunicaciones y satélites.</t>
  </si>
  <si>
    <t>Servicios de acceso de Internet, redes y procesamiento de información.</t>
  </si>
  <si>
    <t>Servicios integrales y otros servicios.</t>
  </si>
  <si>
    <t>Arrendamiento de edificios.</t>
  </si>
  <si>
    <t>Servicios legales, de contabilidad, auditoría y relacionados</t>
  </si>
  <si>
    <t>Servicios de diseño, arquitectura, ingeniería y actividades relacionadas.</t>
  </si>
  <si>
    <t>Servicios de capacitación.</t>
  </si>
  <si>
    <t>Servicios de investigación científica y desarrollo.</t>
  </si>
  <si>
    <t>Servicios de apoyo administrativo y fotocopiado.</t>
  </si>
  <si>
    <t>Servicios de impresión.</t>
  </si>
  <si>
    <t>Servicios de vigilancia.</t>
  </si>
  <si>
    <t>Servicios financieros y bancarios.</t>
  </si>
  <si>
    <t>Fletes y maniobras</t>
  </si>
  <si>
    <t>Seguro de bienes patrimoniales.</t>
  </si>
  <si>
    <t>Conservación y mantenimiento menor de inmuebles.</t>
  </si>
  <si>
    <t>Instalación, reparación y mantenimiento de mobiliario y equipo de administración, educacional y recreativo.</t>
  </si>
  <si>
    <t>Instalación, reparación y mantenimiento de equipo de cómputo y tecnologías de la información.</t>
  </si>
  <si>
    <t>Reparación,  mantenimiento  y  conservación  de  equipo  de  transporte  destinados  a  servicios  públicos  y  operación  de programas públicos.</t>
  </si>
  <si>
    <t>Reparación,  mantenimiento  y  conservación  de  equipo  de  transporte  destinados  a  servidores  públicos  y  servicios administrativos.</t>
  </si>
  <si>
    <t>Servicios de limpieza y manejo de desechos.</t>
  </si>
  <si>
    <t>Servicios de jardinería y fumigación.</t>
  </si>
  <si>
    <t>Impuestos y derechos.</t>
  </si>
  <si>
    <t>Impuesto sobre nóminas.</t>
  </si>
  <si>
    <t>Otros impuestos derivados de una relación laboral.</t>
  </si>
  <si>
    <t>https://drive.google.com/file/d/19Y1btXgaWTTT_nJ8A5HOFq9Ubl4q8gFN/view?usp=sharing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</si>
</sst>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9Y1btXgaWTTT_nJ8A5HOFq9Ubl4q8gFN/view?usp=sharing" TargetMode="External"/><Relationship Id="rId1" Type="http://schemas.openxmlformats.org/officeDocument/2006/relationships/hyperlink" Target="https://drive.google.com/file/d/19Y1btXgaWTTT_nJ8A5HOFq9Ubl4q8gFN/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0"/>
  <sheetViews>
    <sheetView tabSelected="1" topLeftCell="A2" zoomScaleNormal="100" workbookViewId="0">
      <selection activeCell="A61" sqref="A61:XFD3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2019</v>
      </c>
      <c r="B8" s="3">
        <v>43466</v>
      </c>
      <c r="C8" s="3">
        <v>43646</v>
      </c>
      <c r="D8" s="4">
        <v>1000</v>
      </c>
      <c r="E8" s="4">
        <v>1100</v>
      </c>
      <c r="F8" s="4">
        <v>11311100</v>
      </c>
      <c r="G8" t="s">
        <v>53</v>
      </c>
      <c r="H8">
        <v>2038093</v>
      </c>
      <c r="I8">
        <v>2038093</v>
      </c>
      <c r="J8">
        <f>482271.25+482271.25</f>
        <v>964542.5</v>
      </c>
      <c r="K8">
        <f>482271.25+482271.25</f>
        <v>964542.5</v>
      </c>
      <c r="L8">
        <f>482271.25+482271.25</f>
        <v>964542.5</v>
      </c>
      <c r="M8">
        <f>482271.25+482271.25</f>
        <v>964542.5</v>
      </c>
      <c r="N8" t="s">
        <v>54</v>
      </c>
      <c r="O8" s="2" t="s">
        <v>108</v>
      </c>
      <c r="P8" t="s">
        <v>55</v>
      </c>
      <c r="Q8" s="3">
        <v>43646</v>
      </c>
      <c r="R8" s="3">
        <v>43646</v>
      </c>
    </row>
    <row r="9" spans="1:19" x14ac:dyDescent="0.25">
      <c r="A9">
        <v>2019</v>
      </c>
      <c r="B9" s="3">
        <v>43466</v>
      </c>
      <c r="C9" s="3">
        <v>43646</v>
      </c>
      <c r="D9" s="4">
        <v>1000</v>
      </c>
      <c r="E9" s="4">
        <v>1200</v>
      </c>
      <c r="F9" s="4">
        <v>12111100</v>
      </c>
      <c r="G9" t="s">
        <v>56</v>
      </c>
      <c r="H9">
        <v>11700000</v>
      </c>
      <c r="I9">
        <v>11700000</v>
      </c>
      <c r="J9">
        <v>4864673.5</v>
      </c>
      <c r="K9">
        <v>4864673.5</v>
      </c>
      <c r="L9">
        <v>4864673.5</v>
      </c>
      <c r="M9">
        <v>4864673.5</v>
      </c>
      <c r="N9" t="s">
        <v>54</v>
      </c>
      <c r="O9" s="2" t="s">
        <v>108</v>
      </c>
      <c r="P9" t="s">
        <v>55</v>
      </c>
      <c r="Q9" s="3">
        <v>43646</v>
      </c>
      <c r="R9" s="3">
        <v>43646</v>
      </c>
    </row>
    <row r="10" spans="1:19" x14ac:dyDescent="0.25">
      <c r="A10">
        <v>2019</v>
      </c>
      <c r="B10" s="3">
        <v>43466</v>
      </c>
      <c r="C10" s="3">
        <v>43646</v>
      </c>
      <c r="D10" s="4">
        <v>1000</v>
      </c>
      <c r="E10" s="4">
        <v>1300</v>
      </c>
      <c r="F10" s="4">
        <v>13211100</v>
      </c>
      <c r="G10" t="s">
        <v>57</v>
      </c>
      <c r="H10">
        <v>61580</v>
      </c>
      <c r="I10">
        <v>61580</v>
      </c>
      <c r="J10">
        <f>12243.75+12243.75</f>
        <v>24487.5</v>
      </c>
      <c r="K10">
        <f>12243.75+12243.75</f>
        <v>24487.5</v>
      </c>
      <c r="L10">
        <f>12243.75+12243.75</f>
        <v>24487.5</v>
      </c>
      <c r="M10">
        <f>12243.75+12243.75</f>
        <v>24487.5</v>
      </c>
      <c r="N10" t="s">
        <v>54</v>
      </c>
      <c r="O10" s="2" t="s">
        <v>108</v>
      </c>
      <c r="P10" t="s">
        <v>55</v>
      </c>
      <c r="Q10" s="3">
        <v>43646</v>
      </c>
      <c r="R10" s="3">
        <v>43646</v>
      </c>
    </row>
    <row r="11" spans="1:19" x14ac:dyDescent="0.25">
      <c r="A11">
        <v>2019</v>
      </c>
      <c r="B11" s="3">
        <v>43466</v>
      </c>
      <c r="C11" s="3">
        <v>43646</v>
      </c>
      <c r="D11" s="4">
        <v>1000</v>
      </c>
      <c r="E11" s="4">
        <v>1300</v>
      </c>
      <c r="F11" s="4">
        <v>13231100</v>
      </c>
      <c r="G11" t="s">
        <v>58</v>
      </c>
      <c r="H11">
        <v>983271</v>
      </c>
      <c r="I11">
        <v>983271</v>
      </c>
      <c r="J11">
        <v>0</v>
      </c>
      <c r="K11">
        <v>0</v>
      </c>
      <c r="L11">
        <v>0</v>
      </c>
      <c r="M11">
        <v>0</v>
      </c>
      <c r="N11" t="s">
        <v>54</v>
      </c>
      <c r="O11" s="2" t="s">
        <v>108</v>
      </c>
      <c r="P11" t="s">
        <v>55</v>
      </c>
      <c r="Q11" s="3">
        <v>43646</v>
      </c>
      <c r="R11" s="3">
        <v>43646</v>
      </c>
    </row>
    <row r="12" spans="1:19" x14ac:dyDescent="0.25">
      <c r="A12">
        <v>2019</v>
      </c>
      <c r="B12" s="3">
        <v>43466</v>
      </c>
      <c r="C12" s="3">
        <v>43646</v>
      </c>
      <c r="D12" s="4">
        <v>1000</v>
      </c>
      <c r="E12" s="4">
        <v>1400</v>
      </c>
      <c r="F12" s="4">
        <v>14121100</v>
      </c>
      <c r="G12" t="s">
        <v>59</v>
      </c>
      <c r="H12">
        <v>836567</v>
      </c>
      <c r="I12">
        <v>836567</v>
      </c>
      <c r="J12">
        <f>196402.24+202352.21</f>
        <v>398754.44999999995</v>
      </c>
      <c r="K12">
        <f>196402.24+202352.21</f>
        <v>398754.44999999995</v>
      </c>
      <c r="L12">
        <f>196402.24+202352.21</f>
        <v>398754.44999999995</v>
      </c>
      <c r="M12">
        <f>196402.24+202352.21</f>
        <v>398754.44999999995</v>
      </c>
      <c r="N12" t="s">
        <v>54</v>
      </c>
      <c r="O12" s="2" t="s">
        <v>108</v>
      </c>
      <c r="P12" t="s">
        <v>55</v>
      </c>
      <c r="Q12" s="3">
        <v>43646</v>
      </c>
      <c r="R12" s="3">
        <v>43646</v>
      </c>
    </row>
    <row r="13" spans="1:19" x14ac:dyDescent="0.25">
      <c r="A13">
        <v>2019</v>
      </c>
      <c r="B13" s="3">
        <v>43466</v>
      </c>
      <c r="C13" s="3">
        <v>43646</v>
      </c>
      <c r="D13" s="4">
        <v>1000</v>
      </c>
      <c r="E13" s="4">
        <v>1400</v>
      </c>
      <c r="F13" s="4">
        <v>14221100</v>
      </c>
      <c r="G13" t="s">
        <v>60</v>
      </c>
      <c r="H13">
        <v>450000</v>
      </c>
      <c r="I13">
        <v>450000</v>
      </c>
      <c r="J13">
        <f>78787.32+78787.31</f>
        <v>157574.63</v>
      </c>
      <c r="K13">
        <f>78787.32+78787.31</f>
        <v>157574.63</v>
      </c>
      <c r="L13">
        <f>78787.32+78787.31</f>
        <v>157574.63</v>
      </c>
      <c r="M13">
        <f>78787.32+78787.31</f>
        <v>157574.63</v>
      </c>
      <c r="N13" t="s">
        <v>54</v>
      </c>
      <c r="O13" s="2" t="s">
        <v>108</v>
      </c>
      <c r="P13" t="s">
        <v>55</v>
      </c>
      <c r="Q13" s="3">
        <v>43646</v>
      </c>
      <c r="R13" s="3">
        <v>43646</v>
      </c>
    </row>
    <row r="14" spans="1:19" x14ac:dyDescent="0.25">
      <c r="A14">
        <v>2019</v>
      </c>
      <c r="B14" s="3">
        <v>43466</v>
      </c>
      <c r="C14" s="3">
        <v>43646</v>
      </c>
      <c r="D14" s="4">
        <v>1000</v>
      </c>
      <c r="E14" s="4">
        <v>1400</v>
      </c>
      <c r="F14" s="4">
        <v>14311100</v>
      </c>
      <c r="G14" t="s">
        <v>61</v>
      </c>
      <c r="H14">
        <v>175000</v>
      </c>
      <c r="I14">
        <v>175000</v>
      </c>
      <c r="J14">
        <f>31514.92+31514.93</f>
        <v>63029.85</v>
      </c>
      <c r="K14">
        <f>31514.92+31514.93</f>
        <v>63029.85</v>
      </c>
      <c r="L14">
        <f>31514.92+31514.93</f>
        <v>63029.85</v>
      </c>
      <c r="M14">
        <f>31514.92+31514.93</f>
        <v>63029.85</v>
      </c>
      <c r="N14" t="s">
        <v>54</v>
      </c>
      <c r="O14" s="2" t="s">
        <v>108</v>
      </c>
      <c r="P14" t="s">
        <v>55</v>
      </c>
      <c r="Q14" s="3">
        <v>43646</v>
      </c>
      <c r="R14" s="3">
        <v>43646</v>
      </c>
    </row>
    <row r="15" spans="1:19" x14ac:dyDescent="0.25">
      <c r="A15">
        <v>2019</v>
      </c>
      <c r="B15" s="3">
        <v>43466</v>
      </c>
      <c r="C15" s="3">
        <v>43646</v>
      </c>
      <c r="D15" s="4">
        <v>1000</v>
      </c>
      <c r="E15" s="4">
        <v>1400</v>
      </c>
      <c r="F15" s="4">
        <v>14411100</v>
      </c>
      <c r="G15" t="s">
        <v>62</v>
      </c>
      <c r="H15">
        <v>296220</v>
      </c>
      <c r="I15">
        <v>296220</v>
      </c>
      <c r="J15">
        <f>12157.61+12157.61</f>
        <v>24315.22</v>
      </c>
      <c r="K15">
        <f>12157.61+12157.61</f>
        <v>24315.22</v>
      </c>
      <c r="L15">
        <f>12157.61+12157.61</f>
        <v>24315.22</v>
      </c>
      <c r="M15">
        <f>12157.61+12157.61</f>
        <v>24315.22</v>
      </c>
      <c r="N15" t="s">
        <v>54</v>
      </c>
      <c r="O15" s="2" t="s">
        <v>108</v>
      </c>
      <c r="P15" t="s">
        <v>55</v>
      </c>
      <c r="Q15" s="3">
        <v>43646</v>
      </c>
      <c r="R15" s="3">
        <v>43646</v>
      </c>
    </row>
    <row r="16" spans="1:19" x14ac:dyDescent="0.25">
      <c r="A16">
        <v>2019</v>
      </c>
      <c r="B16" s="3">
        <v>43466</v>
      </c>
      <c r="C16" s="3">
        <v>43646</v>
      </c>
      <c r="D16" s="4">
        <v>1000</v>
      </c>
      <c r="E16" s="4">
        <v>1500</v>
      </c>
      <c r="F16" s="4">
        <v>15911100</v>
      </c>
      <c r="G16" t="s">
        <v>63</v>
      </c>
      <c r="H16">
        <v>6821844</v>
      </c>
      <c r="I16">
        <v>6821844</v>
      </c>
      <c r="J16">
        <f>1762781.75+1762781.75</f>
        <v>3525563.5</v>
      </c>
      <c r="K16">
        <f>1762781.75+1762781.75</f>
        <v>3525563.5</v>
      </c>
      <c r="L16">
        <f>1762781.75+1762781.75</f>
        <v>3525563.5</v>
      </c>
      <c r="M16">
        <f>1762781.75+1762781.75</f>
        <v>3525563.5</v>
      </c>
      <c r="N16" t="s">
        <v>54</v>
      </c>
      <c r="O16" s="2" t="s">
        <v>108</v>
      </c>
      <c r="P16" t="s">
        <v>55</v>
      </c>
      <c r="Q16" s="3">
        <v>43646</v>
      </c>
      <c r="R16" s="3">
        <v>43646</v>
      </c>
    </row>
    <row r="17" spans="1:18" x14ac:dyDescent="0.25">
      <c r="A17">
        <v>2019</v>
      </c>
      <c r="B17" s="3">
        <v>43466</v>
      </c>
      <c r="C17" s="3">
        <v>43646</v>
      </c>
      <c r="D17" s="4">
        <v>1000</v>
      </c>
      <c r="E17" s="4">
        <v>1500</v>
      </c>
      <c r="F17" s="4">
        <v>15991100</v>
      </c>
      <c r="G17" t="s">
        <v>64</v>
      </c>
      <c r="H17">
        <v>17160</v>
      </c>
      <c r="I17">
        <v>17160</v>
      </c>
      <c r="J17">
        <f>4062.5+4062.5</f>
        <v>8125</v>
      </c>
      <c r="K17">
        <f>4062.5+4062.5</f>
        <v>8125</v>
      </c>
      <c r="L17">
        <f>4062.5+4062.5</f>
        <v>8125</v>
      </c>
      <c r="M17">
        <f>4062.5+4062.5</f>
        <v>8125</v>
      </c>
      <c r="N17" t="s">
        <v>54</v>
      </c>
      <c r="O17" s="2" t="s">
        <v>108</v>
      </c>
      <c r="P17" t="s">
        <v>55</v>
      </c>
      <c r="Q17" s="3">
        <v>43646</v>
      </c>
      <c r="R17" s="3">
        <v>43646</v>
      </c>
    </row>
    <row r="18" spans="1:18" x14ac:dyDescent="0.25">
      <c r="A18">
        <v>2019</v>
      </c>
      <c r="B18" s="3">
        <v>43466</v>
      </c>
      <c r="C18" s="3">
        <v>43646</v>
      </c>
      <c r="D18" s="4">
        <v>2000</v>
      </c>
      <c r="E18" s="4">
        <v>2100</v>
      </c>
      <c r="F18" s="4">
        <v>21111100</v>
      </c>
      <c r="G18" t="s">
        <v>65</v>
      </c>
      <c r="H18">
        <v>265608</v>
      </c>
      <c r="I18">
        <v>265608</v>
      </c>
      <c r="J18">
        <f>4804.72+4804.72</f>
        <v>9609.44</v>
      </c>
      <c r="K18">
        <f>4804.72+4804.72</f>
        <v>9609.44</v>
      </c>
      <c r="L18">
        <f>4804.72+4804.72</f>
        <v>9609.44</v>
      </c>
      <c r="M18">
        <f>4804.72+4804.72</f>
        <v>9609.44</v>
      </c>
      <c r="N18" t="s">
        <v>54</v>
      </c>
      <c r="O18" s="2" t="s">
        <v>108</v>
      </c>
      <c r="P18" t="s">
        <v>55</v>
      </c>
      <c r="Q18" s="3">
        <v>43646</v>
      </c>
      <c r="R18" s="3">
        <v>43646</v>
      </c>
    </row>
    <row r="19" spans="1:18" x14ac:dyDescent="0.25">
      <c r="A19">
        <v>2019</v>
      </c>
      <c r="B19" s="3">
        <v>43466</v>
      </c>
      <c r="C19" s="3">
        <v>43646</v>
      </c>
      <c r="D19" s="4">
        <v>2000</v>
      </c>
      <c r="E19" s="4">
        <v>2100</v>
      </c>
      <c r="F19" s="4">
        <v>21311100</v>
      </c>
      <c r="G19" t="s">
        <v>66</v>
      </c>
      <c r="H19">
        <v>2000</v>
      </c>
      <c r="I19">
        <v>2000</v>
      </c>
      <c r="J19">
        <v>0</v>
      </c>
      <c r="K19">
        <v>0</v>
      </c>
      <c r="L19">
        <v>0</v>
      </c>
      <c r="M19">
        <v>0</v>
      </c>
      <c r="N19" t="s">
        <v>54</v>
      </c>
      <c r="O19" s="2" t="s">
        <v>108</v>
      </c>
      <c r="P19" t="s">
        <v>55</v>
      </c>
      <c r="Q19" s="3">
        <v>43646</v>
      </c>
      <c r="R19" s="3">
        <v>43646</v>
      </c>
    </row>
    <row r="20" spans="1:18" x14ac:dyDescent="0.25">
      <c r="A20">
        <v>2019</v>
      </c>
      <c r="B20" s="3">
        <v>43466</v>
      </c>
      <c r="C20" s="3">
        <v>43646</v>
      </c>
      <c r="D20" s="4">
        <v>2000</v>
      </c>
      <c r="E20" s="4">
        <v>2100</v>
      </c>
      <c r="F20" s="4">
        <v>21411100</v>
      </c>
      <c r="G20" t="s">
        <v>67</v>
      </c>
      <c r="H20">
        <v>381911</v>
      </c>
      <c r="I20">
        <v>381911</v>
      </c>
      <c r="J20">
        <v>0</v>
      </c>
      <c r="K20">
        <v>0</v>
      </c>
      <c r="L20">
        <v>0</v>
      </c>
      <c r="M20">
        <v>0</v>
      </c>
      <c r="N20" t="s">
        <v>54</v>
      </c>
      <c r="O20" s="2" t="s">
        <v>108</v>
      </c>
      <c r="P20" t="s">
        <v>55</v>
      </c>
      <c r="Q20" s="3">
        <v>43646</v>
      </c>
      <c r="R20" s="3">
        <v>43646</v>
      </c>
    </row>
    <row r="21" spans="1:18" x14ac:dyDescent="0.25">
      <c r="A21">
        <v>2019</v>
      </c>
      <c r="B21" s="3">
        <v>43466</v>
      </c>
      <c r="C21" s="3">
        <v>43646</v>
      </c>
      <c r="D21" s="4">
        <v>2000</v>
      </c>
      <c r="E21" s="4">
        <v>2100</v>
      </c>
      <c r="F21" s="4">
        <v>21511100</v>
      </c>
      <c r="G21" t="s">
        <v>68</v>
      </c>
      <c r="H21">
        <v>15000</v>
      </c>
      <c r="I21">
        <v>15000</v>
      </c>
      <c r="J21">
        <v>0</v>
      </c>
      <c r="K21">
        <v>0</v>
      </c>
      <c r="L21">
        <v>0</v>
      </c>
      <c r="M21">
        <v>0</v>
      </c>
      <c r="N21" t="s">
        <v>54</v>
      </c>
      <c r="O21" s="2" t="s">
        <v>108</v>
      </c>
      <c r="P21" t="s">
        <v>55</v>
      </c>
      <c r="Q21" s="3">
        <v>43646</v>
      </c>
      <c r="R21" s="3">
        <v>43646</v>
      </c>
    </row>
    <row r="22" spans="1:18" x14ac:dyDescent="0.25">
      <c r="A22">
        <v>2019</v>
      </c>
      <c r="B22" s="3">
        <v>43466</v>
      </c>
      <c r="C22" s="3">
        <v>43646</v>
      </c>
      <c r="D22" s="4">
        <v>2000</v>
      </c>
      <c r="E22" s="4">
        <v>2100</v>
      </c>
      <c r="F22" s="4">
        <v>21611100</v>
      </c>
      <c r="G22" t="s">
        <v>69</v>
      </c>
      <c r="H22">
        <v>80000</v>
      </c>
      <c r="I22">
        <v>80000</v>
      </c>
      <c r="J22">
        <v>0</v>
      </c>
      <c r="K22">
        <v>0</v>
      </c>
      <c r="L22">
        <v>0</v>
      </c>
      <c r="M22">
        <v>0</v>
      </c>
      <c r="N22" t="s">
        <v>54</v>
      </c>
      <c r="O22" s="2" t="s">
        <v>108</v>
      </c>
      <c r="P22" t="s">
        <v>55</v>
      </c>
      <c r="Q22" s="3">
        <v>43646</v>
      </c>
      <c r="R22" s="3">
        <v>43646</v>
      </c>
    </row>
    <row r="23" spans="1:18" x14ac:dyDescent="0.25">
      <c r="A23">
        <v>2019</v>
      </c>
      <c r="B23" s="3">
        <v>43466</v>
      </c>
      <c r="C23" s="3">
        <v>43646</v>
      </c>
      <c r="D23" s="4">
        <v>2000</v>
      </c>
      <c r="E23" s="4">
        <v>2200</v>
      </c>
      <c r="F23" s="4">
        <v>22111100</v>
      </c>
      <c r="G23" t="s">
        <v>70</v>
      </c>
      <c r="H23">
        <v>132498</v>
      </c>
      <c r="I23">
        <v>132498</v>
      </c>
      <c r="J23">
        <v>0</v>
      </c>
      <c r="K23">
        <v>0</v>
      </c>
      <c r="L23">
        <v>0</v>
      </c>
      <c r="M23">
        <v>0</v>
      </c>
      <c r="N23" t="s">
        <v>54</v>
      </c>
      <c r="O23" s="2" t="s">
        <v>108</v>
      </c>
      <c r="P23" t="s">
        <v>55</v>
      </c>
      <c r="Q23" s="3">
        <v>43646</v>
      </c>
      <c r="R23" s="3">
        <v>43646</v>
      </c>
    </row>
    <row r="24" spans="1:18" x14ac:dyDescent="0.25">
      <c r="A24">
        <v>2019</v>
      </c>
      <c r="B24" s="3">
        <v>43466</v>
      </c>
      <c r="C24" s="3">
        <v>43646</v>
      </c>
      <c r="D24" s="4">
        <v>2000</v>
      </c>
      <c r="E24" s="4">
        <v>2400</v>
      </c>
      <c r="F24" s="4">
        <v>24611100</v>
      </c>
      <c r="G24" t="s">
        <v>71</v>
      </c>
      <c r="H24">
        <v>40000</v>
      </c>
      <c r="I24">
        <v>40000</v>
      </c>
      <c r="J24">
        <v>0</v>
      </c>
      <c r="K24">
        <v>0</v>
      </c>
      <c r="L24">
        <v>0</v>
      </c>
      <c r="M24">
        <v>0</v>
      </c>
      <c r="N24" t="s">
        <v>54</v>
      </c>
      <c r="O24" s="2" t="s">
        <v>108</v>
      </c>
      <c r="P24" t="s">
        <v>55</v>
      </c>
      <c r="Q24" s="3">
        <v>43646</v>
      </c>
      <c r="R24" s="3">
        <v>43646</v>
      </c>
    </row>
    <row r="25" spans="1:18" x14ac:dyDescent="0.25">
      <c r="A25">
        <v>2019</v>
      </c>
      <c r="B25" s="3">
        <v>43466</v>
      </c>
      <c r="C25" s="3">
        <v>43646</v>
      </c>
      <c r="D25" s="4">
        <v>2000</v>
      </c>
      <c r="E25" s="4">
        <v>2400</v>
      </c>
      <c r="F25" s="4">
        <v>24811100</v>
      </c>
      <c r="G25" t="s">
        <v>72</v>
      </c>
      <c r="H25">
        <v>40000</v>
      </c>
      <c r="I25">
        <v>40000</v>
      </c>
      <c r="J25">
        <v>0</v>
      </c>
      <c r="K25">
        <v>0</v>
      </c>
      <c r="L25">
        <v>0</v>
      </c>
      <c r="M25">
        <v>0</v>
      </c>
      <c r="N25" t="s">
        <v>54</v>
      </c>
      <c r="O25" s="2" t="s">
        <v>108</v>
      </c>
      <c r="P25" t="s">
        <v>55</v>
      </c>
      <c r="Q25" s="3">
        <v>43646</v>
      </c>
      <c r="R25" s="3">
        <v>43646</v>
      </c>
    </row>
    <row r="26" spans="1:18" x14ac:dyDescent="0.25">
      <c r="A26">
        <v>2019</v>
      </c>
      <c r="B26" s="3">
        <v>43466</v>
      </c>
      <c r="C26" s="3">
        <v>43646</v>
      </c>
      <c r="D26" s="4">
        <v>2000</v>
      </c>
      <c r="E26" s="4">
        <v>2600</v>
      </c>
      <c r="F26" s="4">
        <v>26111100</v>
      </c>
      <c r="G26" t="s">
        <v>73</v>
      </c>
      <c r="H26">
        <v>304001</v>
      </c>
      <c r="I26">
        <v>304001</v>
      </c>
      <c r="J26">
        <f>48505.86+48505.84</f>
        <v>97011.7</v>
      </c>
      <c r="K26">
        <f>48505.86+48505.84</f>
        <v>97011.7</v>
      </c>
      <c r="L26">
        <f>48505.86+48505.84</f>
        <v>97011.7</v>
      </c>
      <c r="M26">
        <f>48505.86+48505.84</f>
        <v>97011.7</v>
      </c>
      <c r="N26" t="s">
        <v>54</v>
      </c>
      <c r="O26" s="2" t="s">
        <v>108</v>
      </c>
      <c r="P26" t="s">
        <v>55</v>
      </c>
      <c r="Q26" s="3">
        <v>43646</v>
      </c>
      <c r="R26" s="3">
        <v>43646</v>
      </c>
    </row>
    <row r="27" spans="1:18" x14ac:dyDescent="0.25">
      <c r="A27">
        <v>2019</v>
      </c>
      <c r="B27" s="3">
        <v>43466</v>
      </c>
      <c r="C27" s="3">
        <v>43646</v>
      </c>
      <c r="D27" s="4">
        <v>2000</v>
      </c>
      <c r="E27" s="4">
        <v>2700</v>
      </c>
      <c r="F27" s="4">
        <v>27111100</v>
      </c>
      <c r="G27" t="s">
        <v>74</v>
      </c>
      <c r="H27">
        <v>140000</v>
      </c>
      <c r="I27">
        <v>140000</v>
      </c>
      <c r="J27">
        <v>0</v>
      </c>
      <c r="K27">
        <v>0</v>
      </c>
      <c r="L27">
        <v>0</v>
      </c>
      <c r="M27">
        <v>0</v>
      </c>
      <c r="N27" t="s">
        <v>54</v>
      </c>
      <c r="O27" s="2" t="s">
        <v>108</v>
      </c>
      <c r="P27" t="s">
        <v>55</v>
      </c>
      <c r="Q27" s="3">
        <v>43646</v>
      </c>
      <c r="R27" s="3">
        <v>43646</v>
      </c>
    </row>
    <row r="28" spans="1:18" x14ac:dyDescent="0.25">
      <c r="A28">
        <v>2019</v>
      </c>
      <c r="B28" s="3">
        <v>43466</v>
      </c>
      <c r="C28" s="3">
        <v>43646</v>
      </c>
      <c r="D28" s="4">
        <v>2000</v>
      </c>
      <c r="E28" s="4">
        <v>2700</v>
      </c>
      <c r="F28" s="4">
        <v>27211100</v>
      </c>
      <c r="G28" t="s">
        <v>75</v>
      </c>
      <c r="H28">
        <v>25000</v>
      </c>
      <c r="I28">
        <v>25000</v>
      </c>
      <c r="J28">
        <v>0</v>
      </c>
      <c r="K28">
        <v>0</v>
      </c>
      <c r="L28">
        <v>0</v>
      </c>
      <c r="M28">
        <v>0</v>
      </c>
      <c r="N28" t="s">
        <v>54</v>
      </c>
      <c r="O28" s="2" t="s">
        <v>108</v>
      </c>
      <c r="P28" t="s">
        <v>55</v>
      </c>
      <c r="Q28" s="3">
        <v>43646</v>
      </c>
      <c r="R28" s="3">
        <v>43646</v>
      </c>
    </row>
    <row r="29" spans="1:18" x14ac:dyDescent="0.25">
      <c r="A29">
        <v>2019</v>
      </c>
      <c r="B29" s="3">
        <v>43466</v>
      </c>
      <c r="C29" s="3">
        <v>43646</v>
      </c>
      <c r="D29" s="4">
        <v>2000</v>
      </c>
      <c r="E29" s="4">
        <v>2900</v>
      </c>
      <c r="F29" s="4">
        <v>29111100</v>
      </c>
      <c r="G29" t="s">
        <v>76</v>
      </c>
      <c r="H29">
        <v>20000</v>
      </c>
      <c r="I29">
        <v>20000</v>
      </c>
      <c r="J29">
        <v>0</v>
      </c>
      <c r="K29">
        <v>0</v>
      </c>
      <c r="L29">
        <v>0</v>
      </c>
      <c r="M29">
        <v>0</v>
      </c>
      <c r="N29" t="s">
        <v>54</v>
      </c>
      <c r="O29" s="2" t="s">
        <v>108</v>
      </c>
      <c r="P29" t="s">
        <v>55</v>
      </c>
      <c r="Q29" s="3">
        <v>43646</v>
      </c>
      <c r="R29" s="3">
        <v>43646</v>
      </c>
    </row>
    <row r="30" spans="1:18" x14ac:dyDescent="0.25">
      <c r="A30">
        <v>2019</v>
      </c>
      <c r="B30" s="3">
        <v>43466</v>
      </c>
      <c r="C30" s="3">
        <v>43646</v>
      </c>
      <c r="D30" s="4">
        <v>2000</v>
      </c>
      <c r="E30" s="4">
        <v>2900</v>
      </c>
      <c r="F30" s="4">
        <v>29211100</v>
      </c>
      <c r="G30" t="s">
        <v>77</v>
      </c>
      <c r="H30">
        <v>10000</v>
      </c>
      <c r="I30">
        <v>10000</v>
      </c>
      <c r="J30">
        <v>0</v>
      </c>
      <c r="K30">
        <v>0</v>
      </c>
      <c r="L30">
        <v>0</v>
      </c>
      <c r="M30">
        <v>0</v>
      </c>
      <c r="N30" t="s">
        <v>54</v>
      </c>
      <c r="O30" s="2" t="s">
        <v>108</v>
      </c>
      <c r="P30" t="s">
        <v>55</v>
      </c>
      <c r="Q30" s="3">
        <v>43646</v>
      </c>
      <c r="R30" s="3">
        <v>43646</v>
      </c>
    </row>
    <row r="31" spans="1:18" x14ac:dyDescent="0.25">
      <c r="A31">
        <v>2019</v>
      </c>
      <c r="B31" s="3">
        <v>43466</v>
      </c>
      <c r="C31" s="3">
        <v>43646</v>
      </c>
      <c r="D31" s="4">
        <v>2000</v>
      </c>
      <c r="E31" s="4">
        <v>2900</v>
      </c>
      <c r="F31" s="4">
        <v>29311100</v>
      </c>
      <c r="G31" t="s">
        <v>78</v>
      </c>
      <c r="H31">
        <v>10000</v>
      </c>
      <c r="I31">
        <v>10000</v>
      </c>
      <c r="J31">
        <v>0</v>
      </c>
      <c r="K31">
        <v>0</v>
      </c>
      <c r="L31">
        <v>0</v>
      </c>
      <c r="M31">
        <v>0</v>
      </c>
      <c r="N31" t="s">
        <v>54</v>
      </c>
      <c r="O31" s="2" t="s">
        <v>108</v>
      </c>
      <c r="P31" t="s">
        <v>55</v>
      </c>
      <c r="Q31" s="3">
        <v>43646</v>
      </c>
      <c r="R31" s="3">
        <v>43646</v>
      </c>
    </row>
    <row r="32" spans="1:18" x14ac:dyDescent="0.25">
      <c r="A32">
        <v>2019</v>
      </c>
      <c r="B32" s="3">
        <v>43466</v>
      </c>
      <c r="C32" s="3">
        <v>43646</v>
      </c>
      <c r="D32" s="4">
        <v>2000</v>
      </c>
      <c r="E32" s="4">
        <v>2900</v>
      </c>
      <c r="F32" s="4">
        <v>29411100</v>
      </c>
      <c r="G32" t="s">
        <v>79</v>
      </c>
      <c r="H32">
        <v>35000</v>
      </c>
      <c r="I32">
        <v>35000</v>
      </c>
      <c r="J32">
        <v>0</v>
      </c>
      <c r="K32">
        <v>0</v>
      </c>
      <c r="L32">
        <v>0</v>
      </c>
      <c r="M32">
        <v>0</v>
      </c>
      <c r="N32" t="s">
        <v>54</v>
      </c>
      <c r="O32" s="2" t="s">
        <v>108</v>
      </c>
      <c r="P32" t="s">
        <v>55</v>
      </c>
      <c r="Q32" s="3">
        <v>43646</v>
      </c>
      <c r="R32" s="3">
        <v>43646</v>
      </c>
    </row>
    <row r="33" spans="1:18" x14ac:dyDescent="0.25">
      <c r="A33">
        <v>2019</v>
      </c>
      <c r="B33" s="3">
        <v>43466</v>
      </c>
      <c r="C33" s="3">
        <v>43646</v>
      </c>
      <c r="D33" s="4">
        <v>2000</v>
      </c>
      <c r="E33" s="4">
        <v>2900</v>
      </c>
      <c r="F33" s="4">
        <v>29611100</v>
      </c>
      <c r="G33" t="s">
        <v>80</v>
      </c>
      <c r="H33">
        <v>12602</v>
      </c>
      <c r="I33">
        <v>12602</v>
      </c>
      <c r="J33">
        <v>0</v>
      </c>
      <c r="K33">
        <v>0</v>
      </c>
      <c r="L33">
        <v>0</v>
      </c>
      <c r="M33">
        <v>0</v>
      </c>
      <c r="N33" t="s">
        <v>54</v>
      </c>
      <c r="O33" s="2" t="s">
        <v>108</v>
      </c>
      <c r="P33" t="s">
        <v>55</v>
      </c>
      <c r="Q33" s="3">
        <v>43646</v>
      </c>
      <c r="R33" s="3">
        <v>43646</v>
      </c>
    </row>
    <row r="34" spans="1:18" x14ac:dyDescent="0.25">
      <c r="A34">
        <v>2019</v>
      </c>
      <c r="B34" s="3">
        <v>43466</v>
      </c>
      <c r="C34" s="3">
        <v>43646</v>
      </c>
      <c r="D34" s="4">
        <v>3000</v>
      </c>
      <c r="E34" s="4">
        <v>3100</v>
      </c>
      <c r="F34" s="4">
        <v>31121100</v>
      </c>
      <c r="G34" t="s">
        <v>81</v>
      </c>
      <c r="H34">
        <v>97000</v>
      </c>
      <c r="I34">
        <v>97000</v>
      </c>
      <c r="J34">
        <v>15240</v>
      </c>
      <c r="K34">
        <v>15240</v>
      </c>
      <c r="L34">
        <v>15240</v>
      </c>
      <c r="M34">
        <v>15240</v>
      </c>
      <c r="N34" t="s">
        <v>54</v>
      </c>
      <c r="O34" s="2" t="s">
        <v>108</v>
      </c>
      <c r="P34" t="s">
        <v>55</v>
      </c>
      <c r="Q34" s="3">
        <v>43646</v>
      </c>
      <c r="R34" s="3">
        <v>43646</v>
      </c>
    </row>
    <row r="35" spans="1:18" x14ac:dyDescent="0.25">
      <c r="A35">
        <v>2019</v>
      </c>
      <c r="B35" s="3">
        <v>43466</v>
      </c>
      <c r="C35" s="3">
        <v>43646</v>
      </c>
      <c r="D35" s="4">
        <v>3000</v>
      </c>
      <c r="E35" s="4">
        <v>3100</v>
      </c>
      <c r="F35" s="4">
        <v>31311100</v>
      </c>
      <c r="G35" t="s">
        <v>82</v>
      </c>
      <c r="H35">
        <v>42017</v>
      </c>
      <c r="I35">
        <v>42017</v>
      </c>
      <c r="J35">
        <v>0</v>
      </c>
      <c r="K35">
        <v>0</v>
      </c>
      <c r="L35">
        <v>0</v>
      </c>
      <c r="M35">
        <v>0</v>
      </c>
      <c r="N35" t="s">
        <v>54</v>
      </c>
      <c r="O35" s="2" t="s">
        <v>108</v>
      </c>
      <c r="P35" t="s">
        <v>55</v>
      </c>
      <c r="Q35" s="3">
        <v>43646</v>
      </c>
      <c r="R35" s="3">
        <v>43646</v>
      </c>
    </row>
    <row r="36" spans="1:18" x14ac:dyDescent="0.25">
      <c r="A36">
        <v>2019</v>
      </c>
      <c r="B36" s="3">
        <v>43466</v>
      </c>
      <c r="C36" s="3">
        <v>43646</v>
      </c>
      <c r="D36" s="4">
        <v>3000</v>
      </c>
      <c r="E36" s="4">
        <v>3100</v>
      </c>
      <c r="F36" s="4">
        <v>31411100</v>
      </c>
      <c r="G36" t="s">
        <v>83</v>
      </c>
      <c r="H36">
        <v>110000</v>
      </c>
      <c r="I36">
        <v>110000</v>
      </c>
      <c r="J36">
        <f>24919.02+24919.01</f>
        <v>49838.03</v>
      </c>
      <c r="K36">
        <f>24919.02+24919.01</f>
        <v>49838.03</v>
      </c>
      <c r="L36">
        <f>24919.02+24919.01</f>
        <v>49838.03</v>
      </c>
      <c r="M36">
        <f>24919.02+24919.01</f>
        <v>49838.03</v>
      </c>
      <c r="N36" t="s">
        <v>54</v>
      </c>
      <c r="O36" s="2" t="s">
        <v>108</v>
      </c>
      <c r="P36" t="s">
        <v>55</v>
      </c>
      <c r="Q36" s="3">
        <v>43646</v>
      </c>
      <c r="R36" s="3">
        <v>43646</v>
      </c>
    </row>
    <row r="37" spans="1:18" x14ac:dyDescent="0.25">
      <c r="A37">
        <v>2019</v>
      </c>
      <c r="B37" s="3">
        <v>43466</v>
      </c>
      <c r="C37" s="3">
        <v>43646</v>
      </c>
      <c r="D37" s="4">
        <v>3000</v>
      </c>
      <c r="E37" s="4">
        <v>3100</v>
      </c>
      <c r="F37" s="4">
        <v>31611100</v>
      </c>
      <c r="G37" t="s">
        <v>84</v>
      </c>
      <c r="H37">
        <v>35000000</v>
      </c>
      <c r="I37">
        <v>35000000</v>
      </c>
      <c r="J37">
        <v>7000000</v>
      </c>
      <c r="K37">
        <v>7000000</v>
      </c>
      <c r="L37">
        <v>7000000</v>
      </c>
      <c r="M37">
        <v>7000000</v>
      </c>
      <c r="N37" t="s">
        <v>54</v>
      </c>
      <c r="O37" s="2" t="s">
        <v>108</v>
      </c>
      <c r="P37" t="s">
        <v>55</v>
      </c>
      <c r="Q37" s="3">
        <v>43646</v>
      </c>
      <c r="R37" s="3">
        <v>43646</v>
      </c>
    </row>
    <row r="38" spans="1:18" x14ac:dyDescent="0.25">
      <c r="A38">
        <v>2019</v>
      </c>
      <c r="B38" s="3">
        <v>43466</v>
      </c>
      <c r="C38" s="3">
        <v>43646</v>
      </c>
      <c r="D38" s="4">
        <v>3000</v>
      </c>
      <c r="E38" s="4">
        <v>3100</v>
      </c>
      <c r="F38" s="4">
        <v>31711100</v>
      </c>
      <c r="G38" t="s">
        <v>85</v>
      </c>
      <c r="H38">
        <v>141879</v>
      </c>
      <c r="I38">
        <v>141879</v>
      </c>
      <c r="J38">
        <v>0</v>
      </c>
      <c r="K38">
        <v>0</v>
      </c>
      <c r="L38">
        <v>0</v>
      </c>
      <c r="M38">
        <v>0</v>
      </c>
      <c r="N38" t="s">
        <v>54</v>
      </c>
      <c r="O38" s="2" t="s">
        <v>108</v>
      </c>
      <c r="P38" t="s">
        <v>55</v>
      </c>
      <c r="Q38" s="3">
        <v>43646</v>
      </c>
      <c r="R38" s="3">
        <v>43646</v>
      </c>
    </row>
    <row r="39" spans="1:18" x14ac:dyDescent="0.25">
      <c r="A39">
        <v>2019</v>
      </c>
      <c r="B39" s="3">
        <v>43466</v>
      </c>
      <c r="C39" s="3">
        <v>43646</v>
      </c>
      <c r="D39" s="4">
        <v>3000</v>
      </c>
      <c r="E39" s="4">
        <v>3100</v>
      </c>
      <c r="F39" s="4">
        <v>31911100</v>
      </c>
      <c r="G39" t="s">
        <v>86</v>
      </c>
      <c r="H39">
        <v>68407</v>
      </c>
      <c r="I39">
        <v>68407</v>
      </c>
      <c r="J39">
        <f>1588.99+1588.99</f>
        <v>3177.98</v>
      </c>
      <c r="K39">
        <f>1588.99+1588.99</f>
        <v>3177.98</v>
      </c>
      <c r="L39">
        <f>1588.99+1588.99</f>
        <v>3177.98</v>
      </c>
      <c r="M39">
        <f>1588.99+1588.99</f>
        <v>3177.98</v>
      </c>
      <c r="N39" t="s">
        <v>54</v>
      </c>
      <c r="O39" s="2" t="s">
        <v>108</v>
      </c>
      <c r="P39" t="s">
        <v>55</v>
      </c>
      <c r="Q39" s="3">
        <v>43646</v>
      </c>
      <c r="R39" s="3">
        <v>43646</v>
      </c>
    </row>
    <row r="40" spans="1:18" x14ac:dyDescent="0.25">
      <c r="A40">
        <v>2019</v>
      </c>
      <c r="B40" s="3">
        <v>43466</v>
      </c>
      <c r="C40" s="3">
        <v>43646</v>
      </c>
      <c r="D40" s="4">
        <v>3000</v>
      </c>
      <c r="E40" s="4">
        <v>3200</v>
      </c>
      <c r="F40" s="4">
        <v>32211100</v>
      </c>
      <c r="G40" t="s">
        <v>87</v>
      </c>
      <c r="H40">
        <v>1907664</v>
      </c>
      <c r="I40">
        <v>1907664</v>
      </c>
      <c r="J40">
        <f>206247.42+206247.42</f>
        <v>412494.84</v>
      </c>
      <c r="K40">
        <f>206247.42+206247.42</f>
        <v>412494.84</v>
      </c>
      <c r="L40">
        <f>206247.42+206247.42</f>
        <v>412494.84</v>
      </c>
      <c r="M40">
        <f>206247.42+206247.42</f>
        <v>412494.84</v>
      </c>
      <c r="N40" t="s">
        <v>54</v>
      </c>
      <c r="O40" s="2" t="s">
        <v>108</v>
      </c>
      <c r="P40" t="s">
        <v>55</v>
      </c>
      <c r="Q40" s="3">
        <v>43646</v>
      </c>
      <c r="R40" s="3">
        <v>43646</v>
      </c>
    </row>
    <row r="41" spans="1:18" x14ac:dyDescent="0.25">
      <c r="A41">
        <v>2019</v>
      </c>
      <c r="B41" s="3">
        <v>43466</v>
      </c>
      <c r="C41" s="3">
        <v>43646</v>
      </c>
      <c r="D41" s="4">
        <v>3000</v>
      </c>
      <c r="E41" s="4">
        <v>3300</v>
      </c>
      <c r="F41" s="4">
        <v>33111100</v>
      </c>
      <c r="G41" t="s">
        <v>88</v>
      </c>
      <c r="H41">
        <v>185600</v>
      </c>
      <c r="I41">
        <v>51086694</v>
      </c>
      <c r="J41">
        <v>0</v>
      </c>
      <c r="K41">
        <v>0</v>
      </c>
      <c r="L41">
        <v>0</v>
      </c>
      <c r="M41">
        <v>0</v>
      </c>
      <c r="N41" t="s">
        <v>54</v>
      </c>
      <c r="O41" s="2" t="s">
        <v>108</v>
      </c>
      <c r="P41" t="s">
        <v>55</v>
      </c>
      <c r="Q41" s="3">
        <v>43646</v>
      </c>
      <c r="R41" s="3">
        <v>43646</v>
      </c>
    </row>
    <row r="42" spans="1:18" x14ac:dyDescent="0.25">
      <c r="A42">
        <v>2019</v>
      </c>
      <c r="B42" s="3">
        <v>43466</v>
      </c>
      <c r="C42" s="3">
        <v>43646</v>
      </c>
      <c r="D42" s="4">
        <v>3000</v>
      </c>
      <c r="E42" s="4">
        <v>3300</v>
      </c>
      <c r="F42" s="4">
        <v>33211100</v>
      </c>
      <c r="G42" t="s">
        <v>89</v>
      </c>
      <c r="H42">
        <v>51086694</v>
      </c>
      <c r="I42">
        <v>40000</v>
      </c>
      <c r="J42">
        <v>0</v>
      </c>
      <c r="K42">
        <v>0</v>
      </c>
      <c r="L42">
        <v>0</v>
      </c>
      <c r="M42">
        <v>0</v>
      </c>
      <c r="N42" t="s">
        <v>54</v>
      </c>
      <c r="O42" s="2" t="s">
        <v>108</v>
      </c>
      <c r="P42" t="s">
        <v>55</v>
      </c>
      <c r="Q42" s="3">
        <v>43646</v>
      </c>
      <c r="R42" s="3">
        <v>43646</v>
      </c>
    </row>
    <row r="43" spans="1:18" x14ac:dyDescent="0.25">
      <c r="A43">
        <v>2019</v>
      </c>
      <c r="B43" s="3">
        <v>43466</v>
      </c>
      <c r="C43" s="3">
        <v>43646</v>
      </c>
      <c r="D43" s="4">
        <v>3000</v>
      </c>
      <c r="E43" s="4">
        <v>3300</v>
      </c>
      <c r="F43" s="4">
        <v>33411100</v>
      </c>
      <c r="G43" t="s">
        <v>90</v>
      </c>
      <c r="H43">
        <v>40000</v>
      </c>
      <c r="I43">
        <v>8000000</v>
      </c>
      <c r="J43">
        <v>0</v>
      </c>
      <c r="K43">
        <v>0</v>
      </c>
      <c r="L43">
        <v>0</v>
      </c>
      <c r="M43">
        <v>0</v>
      </c>
      <c r="N43" t="s">
        <v>54</v>
      </c>
      <c r="O43" s="2" t="s">
        <v>108</v>
      </c>
      <c r="P43" t="s">
        <v>55</v>
      </c>
      <c r="Q43" s="3">
        <v>43646</v>
      </c>
      <c r="R43" s="3">
        <v>43646</v>
      </c>
    </row>
    <row r="44" spans="1:18" x14ac:dyDescent="0.25">
      <c r="A44">
        <v>2019</v>
      </c>
      <c r="B44" s="3">
        <v>43466</v>
      </c>
      <c r="C44" s="3">
        <v>43646</v>
      </c>
      <c r="D44" s="4">
        <v>3000</v>
      </c>
      <c r="E44" s="4">
        <v>3300</v>
      </c>
      <c r="F44" s="4">
        <v>33511100</v>
      </c>
      <c r="G44" t="s">
        <v>91</v>
      </c>
      <c r="H44">
        <v>8000000</v>
      </c>
      <c r="I44">
        <v>70000</v>
      </c>
      <c r="J44">
        <v>0</v>
      </c>
      <c r="K44">
        <v>0</v>
      </c>
      <c r="L44">
        <v>0</v>
      </c>
      <c r="M44">
        <v>0</v>
      </c>
      <c r="N44" t="s">
        <v>54</v>
      </c>
      <c r="O44" s="2" t="s">
        <v>108</v>
      </c>
      <c r="P44" t="s">
        <v>55</v>
      </c>
      <c r="Q44" s="3">
        <v>43646</v>
      </c>
      <c r="R44" s="3">
        <v>43646</v>
      </c>
    </row>
    <row r="45" spans="1:18" x14ac:dyDescent="0.25">
      <c r="A45">
        <v>2019</v>
      </c>
      <c r="B45" s="3">
        <v>43466</v>
      </c>
      <c r="C45" s="3">
        <v>43646</v>
      </c>
      <c r="D45" s="4">
        <v>3000</v>
      </c>
      <c r="E45" s="4">
        <v>3300</v>
      </c>
      <c r="F45" s="4">
        <v>33611100</v>
      </c>
      <c r="G45" t="s">
        <v>92</v>
      </c>
      <c r="H45">
        <v>70000</v>
      </c>
      <c r="I45">
        <v>150000</v>
      </c>
      <c r="J45">
        <f>4192.52+4192.53</f>
        <v>8385.0499999999993</v>
      </c>
      <c r="K45">
        <f>4192.52+4192.53</f>
        <v>8385.0499999999993</v>
      </c>
      <c r="L45">
        <f>4192.52+4192.53</f>
        <v>8385.0499999999993</v>
      </c>
      <c r="M45">
        <f>4192.52+4192.53</f>
        <v>8385.0499999999993</v>
      </c>
      <c r="N45" t="s">
        <v>54</v>
      </c>
      <c r="O45" s="2" t="s">
        <v>108</v>
      </c>
      <c r="P45" t="s">
        <v>55</v>
      </c>
      <c r="Q45" s="3">
        <v>43646</v>
      </c>
      <c r="R45" s="3">
        <v>43646</v>
      </c>
    </row>
    <row r="46" spans="1:18" x14ac:dyDescent="0.25">
      <c r="A46">
        <v>2019</v>
      </c>
      <c r="B46" s="3">
        <v>43466</v>
      </c>
      <c r="C46" s="3">
        <v>43646</v>
      </c>
      <c r="D46" s="4">
        <v>3000</v>
      </c>
      <c r="E46" s="4">
        <v>3300</v>
      </c>
      <c r="F46" s="4">
        <v>33621100</v>
      </c>
      <c r="G46" t="s">
        <v>93</v>
      </c>
      <c r="H46">
        <v>150000</v>
      </c>
      <c r="I46">
        <v>352498</v>
      </c>
      <c r="J46">
        <v>2024</v>
      </c>
      <c r="K46">
        <v>2024</v>
      </c>
      <c r="L46">
        <v>2024</v>
      </c>
      <c r="M46">
        <v>2024</v>
      </c>
      <c r="N46" t="s">
        <v>54</v>
      </c>
      <c r="O46" s="2" t="s">
        <v>108</v>
      </c>
      <c r="P46" t="s">
        <v>55</v>
      </c>
      <c r="Q46" s="3">
        <v>43646</v>
      </c>
      <c r="R46" s="3">
        <v>43646</v>
      </c>
    </row>
    <row r="47" spans="1:18" x14ac:dyDescent="0.25">
      <c r="A47">
        <v>2019</v>
      </c>
      <c r="B47" s="3">
        <v>43466</v>
      </c>
      <c r="C47" s="3">
        <v>43646</v>
      </c>
      <c r="D47" s="4">
        <v>3000</v>
      </c>
      <c r="E47" s="4">
        <v>3300</v>
      </c>
      <c r="F47" s="4">
        <v>33811100</v>
      </c>
      <c r="G47" t="s">
        <v>94</v>
      </c>
      <c r="H47">
        <v>352498</v>
      </c>
      <c r="I47">
        <v>10000</v>
      </c>
      <c r="J47">
        <f>24996+151254</f>
        <v>176250</v>
      </c>
      <c r="K47">
        <f>24996+151254</f>
        <v>176250</v>
      </c>
      <c r="L47">
        <f>24996+151254</f>
        <v>176250</v>
      </c>
      <c r="M47">
        <f>24996+151254</f>
        <v>176250</v>
      </c>
      <c r="N47" t="s">
        <v>54</v>
      </c>
      <c r="O47" s="2" t="s">
        <v>108</v>
      </c>
      <c r="P47" t="s">
        <v>55</v>
      </c>
      <c r="Q47" s="3">
        <v>43646</v>
      </c>
      <c r="R47" s="3">
        <v>43646</v>
      </c>
    </row>
    <row r="48" spans="1:18" x14ac:dyDescent="0.25">
      <c r="A48">
        <v>2019</v>
      </c>
      <c r="B48" s="3">
        <v>43466</v>
      </c>
      <c r="C48" s="3">
        <v>43646</v>
      </c>
      <c r="D48" s="4">
        <v>3000</v>
      </c>
      <c r="E48" s="4">
        <v>3400</v>
      </c>
      <c r="F48" s="4">
        <v>34111100</v>
      </c>
      <c r="G48" t="s">
        <v>95</v>
      </c>
      <c r="H48">
        <v>44868.67</v>
      </c>
      <c r="I48">
        <v>300000</v>
      </c>
      <c r="J48">
        <v>39866.67</v>
      </c>
      <c r="K48">
        <v>39866.67</v>
      </c>
      <c r="L48">
        <v>39866.67</v>
      </c>
      <c r="M48">
        <v>39866.67</v>
      </c>
      <c r="N48" t="s">
        <v>54</v>
      </c>
      <c r="O48" s="2" t="s">
        <v>108</v>
      </c>
      <c r="P48" t="s">
        <v>55</v>
      </c>
      <c r="Q48" s="3">
        <v>43646</v>
      </c>
      <c r="R48" s="3">
        <v>43646</v>
      </c>
    </row>
    <row r="49" spans="1:18" x14ac:dyDescent="0.25">
      <c r="A49">
        <v>2019</v>
      </c>
      <c r="B49" s="3">
        <v>43466</v>
      </c>
      <c r="C49" s="3">
        <v>43646</v>
      </c>
      <c r="D49" s="4">
        <v>3000</v>
      </c>
      <c r="E49" s="4">
        <v>3400</v>
      </c>
      <c r="F49" s="4">
        <v>34711100</v>
      </c>
      <c r="G49" t="s">
        <v>96</v>
      </c>
      <c r="H49">
        <v>49768</v>
      </c>
      <c r="I49">
        <v>3035000</v>
      </c>
      <c r="J49">
        <v>0</v>
      </c>
      <c r="K49">
        <v>0</v>
      </c>
      <c r="L49">
        <v>0</v>
      </c>
      <c r="M49">
        <v>0</v>
      </c>
      <c r="N49" t="s">
        <v>54</v>
      </c>
      <c r="O49" s="2" t="s">
        <v>108</v>
      </c>
      <c r="P49" t="s">
        <v>55</v>
      </c>
      <c r="Q49" s="3">
        <v>43646</v>
      </c>
      <c r="R49" s="3">
        <v>43646</v>
      </c>
    </row>
    <row r="50" spans="1:18" x14ac:dyDescent="0.25">
      <c r="A50">
        <v>2019</v>
      </c>
      <c r="B50" s="3">
        <v>43466</v>
      </c>
      <c r="C50" s="3">
        <v>43646</v>
      </c>
      <c r="D50" s="4">
        <v>3000</v>
      </c>
      <c r="E50" s="4">
        <v>3400</v>
      </c>
      <c r="F50" s="4">
        <v>34511100</v>
      </c>
      <c r="G50" t="s">
        <v>97</v>
      </c>
      <c r="H50">
        <v>300000</v>
      </c>
      <c r="I50">
        <v>15000</v>
      </c>
      <c r="J50">
        <v>125321.18</v>
      </c>
      <c r="K50">
        <v>125321.18</v>
      </c>
      <c r="L50">
        <v>125321.18</v>
      </c>
      <c r="M50">
        <v>125321.18</v>
      </c>
      <c r="N50" t="s">
        <v>54</v>
      </c>
      <c r="O50" s="2" t="s">
        <v>108</v>
      </c>
      <c r="P50" t="s">
        <v>55</v>
      </c>
      <c r="Q50" s="3">
        <v>43646</v>
      </c>
      <c r="R50" s="3">
        <v>43646</v>
      </c>
    </row>
    <row r="51" spans="1:18" x14ac:dyDescent="0.25">
      <c r="A51">
        <v>2019</v>
      </c>
      <c r="B51" s="3">
        <v>43466</v>
      </c>
      <c r="C51" s="3">
        <v>43646</v>
      </c>
      <c r="D51" s="4">
        <v>3000</v>
      </c>
      <c r="E51" s="4">
        <v>3500</v>
      </c>
      <c r="F51" s="4">
        <v>35111100</v>
      </c>
      <c r="G51" t="s">
        <v>98</v>
      </c>
      <c r="H51">
        <v>2764763.33</v>
      </c>
      <c r="I51">
        <v>180000</v>
      </c>
      <c r="N51" t="s">
        <v>54</v>
      </c>
      <c r="O51" s="2" t="s">
        <v>108</v>
      </c>
      <c r="P51" t="s">
        <v>55</v>
      </c>
      <c r="Q51" s="3">
        <v>43646</v>
      </c>
      <c r="R51" s="3">
        <v>43646</v>
      </c>
    </row>
    <row r="52" spans="1:18" x14ac:dyDescent="0.25">
      <c r="A52">
        <v>2019</v>
      </c>
      <c r="B52" s="3">
        <v>43466</v>
      </c>
      <c r="C52" s="3">
        <v>43646</v>
      </c>
      <c r="D52" s="4">
        <v>3000</v>
      </c>
      <c r="E52" s="4">
        <v>3500</v>
      </c>
      <c r="F52" s="4">
        <v>35211100</v>
      </c>
      <c r="G52" t="s">
        <v>99</v>
      </c>
      <c r="H52">
        <v>15000</v>
      </c>
      <c r="I52">
        <v>199000</v>
      </c>
      <c r="N52" t="s">
        <v>54</v>
      </c>
      <c r="O52" s="2" t="s">
        <v>108</v>
      </c>
      <c r="P52" t="s">
        <v>55</v>
      </c>
      <c r="Q52" s="3">
        <v>43646</v>
      </c>
      <c r="R52" s="3">
        <v>43646</v>
      </c>
    </row>
    <row r="53" spans="1:18" x14ac:dyDescent="0.25">
      <c r="A53">
        <v>2019</v>
      </c>
      <c r="B53" s="3">
        <v>43466</v>
      </c>
      <c r="C53" s="3">
        <v>43646</v>
      </c>
      <c r="D53" s="4">
        <v>3000</v>
      </c>
      <c r="E53" s="4">
        <v>3500</v>
      </c>
      <c r="F53" s="4">
        <v>35311100</v>
      </c>
      <c r="G53" t="s">
        <v>100</v>
      </c>
      <c r="H53">
        <v>180000</v>
      </c>
      <c r="I53">
        <v>20292</v>
      </c>
      <c r="N53" t="s">
        <v>54</v>
      </c>
      <c r="O53" s="2" t="s">
        <v>108</v>
      </c>
      <c r="P53" t="s">
        <v>55</v>
      </c>
      <c r="Q53" s="3">
        <v>43646</v>
      </c>
      <c r="R53" s="3">
        <v>43646</v>
      </c>
    </row>
    <row r="54" spans="1:18" x14ac:dyDescent="0.25">
      <c r="A54">
        <v>2019</v>
      </c>
      <c r="B54" s="3">
        <v>43466</v>
      </c>
      <c r="C54" s="3">
        <v>43646</v>
      </c>
      <c r="D54" s="4">
        <v>3000</v>
      </c>
      <c r="E54" s="4">
        <v>3500</v>
      </c>
      <c r="F54" s="4">
        <v>35521100</v>
      </c>
      <c r="G54" t="s">
        <v>101</v>
      </c>
      <c r="H54">
        <v>199000</v>
      </c>
      <c r="I54">
        <v>594216</v>
      </c>
      <c r="N54" t="s">
        <v>54</v>
      </c>
      <c r="O54" s="2" t="s">
        <v>108</v>
      </c>
      <c r="P54" t="s">
        <v>55</v>
      </c>
      <c r="Q54" s="3">
        <v>43646</v>
      </c>
      <c r="R54" s="3">
        <v>43646</v>
      </c>
    </row>
    <row r="55" spans="1:18" x14ac:dyDescent="0.25">
      <c r="A55">
        <v>2019</v>
      </c>
      <c r="B55" s="3">
        <v>43466</v>
      </c>
      <c r="C55" s="3">
        <v>43646</v>
      </c>
      <c r="D55" s="4">
        <v>3000</v>
      </c>
      <c r="E55" s="4">
        <v>3500</v>
      </c>
      <c r="F55" s="4">
        <v>35531100</v>
      </c>
      <c r="G55" t="s">
        <v>102</v>
      </c>
      <c r="H55">
        <v>20292</v>
      </c>
      <c r="I55">
        <v>177377</v>
      </c>
      <c r="N55" t="s">
        <v>54</v>
      </c>
      <c r="O55" s="2" t="s">
        <v>108</v>
      </c>
      <c r="P55" t="s">
        <v>55</v>
      </c>
      <c r="Q55" s="3">
        <v>43646</v>
      </c>
      <c r="R55" s="3">
        <v>43646</v>
      </c>
    </row>
    <row r="56" spans="1:18" x14ac:dyDescent="0.25">
      <c r="A56">
        <v>2019</v>
      </c>
      <c r="B56" s="3">
        <v>43466</v>
      </c>
      <c r="C56" s="3">
        <v>43646</v>
      </c>
      <c r="D56" s="4">
        <v>3000</v>
      </c>
      <c r="E56" s="4">
        <v>3500</v>
      </c>
      <c r="F56" s="4">
        <v>35811100</v>
      </c>
      <c r="G56" t="s">
        <v>103</v>
      </c>
      <c r="H56">
        <v>594216</v>
      </c>
      <c r="I56">
        <v>62000</v>
      </c>
      <c r="J56">
        <v>209188</v>
      </c>
      <c r="K56">
        <v>209188</v>
      </c>
      <c r="L56">
        <v>209188</v>
      </c>
      <c r="M56">
        <v>209188</v>
      </c>
      <c r="N56" t="s">
        <v>54</v>
      </c>
      <c r="O56" s="2" t="s">
        <v>108</v>
      </c>
      <c r="P56" t="s">
        <v>55</v>
      </c>
      <c r="Q56" s="3">
        <v>43646</v>
      </c>
      <c r="R56" s="3">
        <v>43646</v>
      </c>
    </row>
    <row r="57" spans="1:18" x14ac:dyDescent="0.25">
      <c r="A57">
        <v>2019</v>
      </c>
      <c r="B57" s="3">
        <v>43466</v>
      </c>
      <c r="C57" s="3">
        <v>43646</v>
      </c>
      <c r="D57" s="4">
        <v>3000</v>
      </c>
      <c r="E57" s="4">
        <v>3500</v>
      </c>
      <c r="F57" s="4">
        <v>35911100</v>
      </c>
      <c r="G57" t="s">
        <v>104</v>
      </c>
      <c r="H57">
        <v>177377</v>
      </c>
      <c r="I57">
        <v>636402</v>
      </c>
      <c r="J57">
        <v>68275.7</v>
      </c>
      <c r="K57">
        <v>68275.7</v>
      </c>
      <c r="L57">
        <v>68275.7</v>
      </c>
      <c r="M57">
        <v>68275.7</v>
      </c>
      <c r="N57" t="s">
        <v>54</v>
      </c>
      <c r="O57" s="2" t="s">
        <v>108</v>
      </c>
      <c r="P57" t="s">
        <v>55</v>
      </c>
      <c r="Q57" s="3">
        <v>43646</v>
      </c>
      <c r="R57" s="3">
        <v>43646</v>
      </c>
    </row>
    <row r="58" spans="1:18" x14ac:dyDescent="0.25">
      <c r="A58">
        <v>2019</v>
      </c>
      <c r="B58" s="3">
        <v>43466</v>
      </c>
      <c r="C58" s="3">
        <v>43646</v>
      </c>
      <c r="D58" s="4">
        <v>3000</v>
      </c>
      <c r="E58" s="4">
        <v>3900</v>
      </c>
      <c r="F58" s="4">
        <v>39211100</v>
      </c>
      <c r="G58" t="s">
        <v>105</v>
      </c>
      <c r="H58">
        <v>62000</v>
      </c>
      <c r="I58">
        <v>294255</v>
      </c>
      <c r="J58">
        <v>31002</v>
      </c>
      <c r="K58">
        <v>31002</v>
      </c>
      <c r="L58">
        <v>31002</v>
      </c>
      <c r="M58">
        <v>31002</v>
      </c>
      <c r="N58" t="s">
        <v>54</v>
      </c>
      <c r="O58" s="2" t="s">
        <v>108</v>
      </c>
      <c r="P58" t="s">
        <v>55</v>
      </c>
      <c r="Q58" s="3">
        <v>43646</v>
      </c>
      <c r="R58" s="3">
        <v>43646</v>
      </c>
    </row>
    <row r="59" spans="1:18" x14ac:dyDescent="0.25">
      <c r="A59">
        <v>2019</v>
      </c>
      <c r="B59" s="3">
        <v>43466</v>
      </c>
      <c r="C59" s="3">
        <v>43646</v>
      </c>
      <c r="D59" s="4">
        <v>3000</v>
      </c>
      <c r="E59" s="4">
        <v>3900</v>
      </c>
      <c r="F59" s="4">
        <v>39811100</v>
      </c>
      <c r="G59" t="s">
        <v>106</v>
      </c>
      <c r="H59">
        <v>636402</v>
      </c>
      <c r="J59">
        <v>144105.76</v>
      </c>
      <c r="K59">
        <v>144105.76</v>
      </c>
      <c r="L59">
        <v>144105.76</v>
      </c>
      <c r="M59">
        <v>144105.76</v>
      </c>
      <c r="N59" t="s">
        <v>54</v>
      </c>
      <c r="O59" s="2" t="s">
        <v>108</v>
      </c>
      <c r="P59" t="s">
        <v>55</v>
      </c>
      <c r="Q59" s="3">
        <v>43646</v>
      </c>
      <c r="R59" s="3">
        <v>43646</v>
      </c>
    </row>
    <row r="60" spans="1:18" x14ac:dyDescent="0.25">
      <c r="A60">
        <v>2019</v>
      </c>
      <c r="B60" s="3">
        <v>43466</v>
      </c>
      <c r="C60" s="3">
        <v>43646</v>
      </c>
      <c r="D60" s="4">
        <v>3000</v>
      </c>
      <c r="E60" s="4">
        <v>3900</v>
      </c>
      <c r="F60" s="4">
        <v>39821100</v>
      </c>
      <c r="G60" t="s">
        <v>107</v>
      </c>
      <c r="H60">
        <v>294255</v>
      </c>
      <c r="J60">
        <v>71352</v>
      </c>
      <c r="K60">
        <v>71352</v>
      </c>
      <c r="L60">
        <v>71352</v>
      </c>
      <c r="M60">
        <v>71352</v>
      </c>
      <c r="N60" t="s">
        <v>54</v>
      </c>
      <c r="O60" s="2" t="s">
        <v>108</v>
      </c>
      <c r="P60" t="s">
        <v>55</v>
      </c>
      <c r="Q60" s="3">
        <v>43646</v>
      </c>
      <c r="R60" s="3">
        <v>43646</v>
      </c>
    </row>
  </sheetData>
  <mergeCells count="7">
    <mergeCell ref="A6:S6"/>
    <mergeCell ref="A2:C2"/>
    <mergeCell ref="D2:F2"/>
    <mergeCell ref="G2:I2"/>
    <mergeCell ref="A3:C3"/>
    <mergeCell ref="D3:F3"/>
    <mergeCell ref="G3:I3"/>
  </mergeCells>
  <hyperlinks>
    <hyperlink ref="O8" r:id="rId1"/>
    <hyperlink ref="O9:O60" r:id="rId2" display="https://drive.google.com/file/d/19Y1btXgaWTTT_nJ8A5HOFq9Ubl4q8gFN/view?usp=sharing"/>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2019-08-22T22:52:38Z</dcterms:created>
  <dcterms:modified xsi:type="dcterms:W3CDTF">2019-08-22T23:09:20Z</dcterms:modified>
</cp:coreProperties>
</file>