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 10\"/>
    </mc:Choice>
  </mc:AlternateContent>
  <bookViews>
    <workbookView xWindow="0" yWindow="0" windowWidth="28800" windowHeight="151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A42" i="1" l="1"/>
  <c r="AA41" i="1"/>
  <c r="AA40" i="1"/>
  <c r="AA39" i="1"/>
  <c r="AA38" i="1"/>
  <c r="AA37" i="1"/>
  <c r="AA36" i="1"/>
  <c r="AA35" i="1"/>
  <c r="AA34" i="1"/>
  <c r="AA33" i="1"/>
  <c r="AA32" i="1"/>
  <c r="AA31" i="1"/>
  <c r="AA26" i="1"/>
  <c r="AA25" i="1"/>
  <c r="AA24" i="1"/>
  <c r="AA23" i="1"/>
  <c r="AA21" i="1"/>
  <c r="AA20" i="1"/>
  <c r="AA19" i="1"/>
  <c r="AA18" i="1"/>
  <c r="AA17" i="1"/>
  <c r="AA16" i="1"/>
  <c r="AA12" i="1"/>
  <c r="D31" i="5" l="1"/>
  <c r="D22" i="5"/>
  <c r="D20" i="5"/>
</calcChain>
</file>

<file path=xl/sharedStrings.xml><?xml version="1.0" encoding="utf-8"?>
<sst xmlns="http://schemas.openxmlformats.org/spreadsheetml/2006/main" count="930" uniqueCount="227">
  <si>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</si>
  <si>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</si>
  <si>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</si>
  <si>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</si>
  <si>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</si>
  <si>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</si>
  <si>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</si>
  <si>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</si>
  <si>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</si>
  <si>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</si>
  <si>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</si>
  <si>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</si>
  <si>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</si>
  <si>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</si>
  <si>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</si>
  <si>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</si>
  <si>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</si>
  <si>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</si>
  <si>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</si>
  <si>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</si>
  <si>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</si>
  <si>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</si>
  <si>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</si>
  <si>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</si>
  <si>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</si>
  <si>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</si>
  <si>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</si>
  <si>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</si>
  <si>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</si>
  <si>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</si>
  <si>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</si>
  <si>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</si>
  <si>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</si>
  <si>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</si>
  <si>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</si>
  <si>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</si>
  <si>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</si>
  <si>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</si>
  <si>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</si>
  <si>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</si>
  <si>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</si>
  <si>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</si>
  <si>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</si>
  <si>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</si>
  <si>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</si>
  <si>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</si>
  <si>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</si>
  <si>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</si>
  <si>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</si>
  <si>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</si>
  <si>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</si>
  <si>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</si>
  <si>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</si>
  <si>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</si>
  <si>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</si>
  <si>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</si>
  <si>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</si>
  <si>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</si>
  <si>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</si>
  <si>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</si>
  <si>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</si>
  <si>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</si>
  <si>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</si>
  <si>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</si>
  <si>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</si>
  <si>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</si>
  <si>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</si>
  <si>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</si>
  <si>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</si>
  <si>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</si>
  <si>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</si>
  <si>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</si>
  <si>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</si>
  <si>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</si>
  <si>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</si>
  <si>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</si>
  <si>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</si>
  <si>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</si>
  <si>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</si>
  <si>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</si>
  <si>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</si>
  <si>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</si>
  <si>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</si>
  <si>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</si>
  <si>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</si>
  <si>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</si>
  <si>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</si>
  <si>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</si>
  <si>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</si>
  <si>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</si>
  <si>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</si>
  <si>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</si>
  <si>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</si>
  <si>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</si>
  <si>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</si>
  <si>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</si>
  <si>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</si>
  <si>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</si>
  <si>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</si>
  <si>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</si>
  <si>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</si>
  <si>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</si>
  <si>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</si>
  <si>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</si>
  <si>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</si>
  <si>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</si>
  <si>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</si>
  <si>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</si>
  <si>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</si>
  <si>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</si>
  <si>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</si>
  <si>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</si>
  <si>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</si>
  <si>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</si>
  <si>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este período no se generó gasto alguno por concepto gastos de representación por parte de los servidores públicos del servicio de transportes eléctricos de la ciudad de México</t>
  </si>
  <si>
    <t>Durante este período no se generó gasto alguno por concepto de viáticos por parte de los Servidores Públicos del Servicio de Transportes Eléctricos de  la Ciudad de México</t>
  </si>
  <si>
    <t>No Aplica</t>
  </si>
  <si>
    <t xml:space="preserve"> </t>
  </si>
  <si>
    <t>https://www.transparencia.cdmx.gob.mx/storage/app/uploads/public/5d4/9f1/880/5d49f18806208521831388.pdf</t>
  </si>
  <si>
    <t>Gerencia de Finanzas</t>
  </si>
  <si>
    <t>Director Ejecutivo de Mantenimiento</t>
  </si>
  <si>
    <t>Director</t>
  </si>
  <si>
    <t>Dirección Ejecutiva de Mantenimiento</t>
  </si>
  <si>
    <t xml:space="preserve">Javier </t>
  </si>
  <si>
    <t>Zavala</t>
  </si>
  <si>
    <t>García</t>
  </si>
  <si>
    <t>Verificar el avance de la reparación de los Trenes Ligeros TE-06-033 y TE-03-036</t>
  </si>
  <si>
    <t>Ciudad de México</t>
  </si>
  <si>
    <t>San Luis Potosí</t>
  </si>
  <si>
    <t>https://www.transparencia.cdmx.gob.mx/storage/app/uploads/public/5d4/af9/251/5d4af92514514683295400.pdf</t>
  </si>
  <si>
    <t>Director Ejecutivo de Transportación</t>
  </si>
  <si>
    <t>Dirección Ejecutiva de Transportación</t>
  </si>
  <si>
    <t xml:space="preserve">Martín </t>
  </si>
  <si>
    <t>López</t>
  </si>
  <si>
    <t>Delgado</t>
  </si>
  <si>
    <t>Participar en el Foro "A  Movernos Mejor"</t>
  </si>
  <si>
    <t>Nuevo León</t>
  </si>
  <si>
    <t>Monterrey</t>
  </si>
  <si>
    <t>Subjefe de Departamento</t>
  </si>
  <si>
    <t>Subgerencia de Mantenimiento Mecánico</t>
  </si>
  <si>
    <t>Abraham</t>
  </si>
  <si>
    <t>Álvarez</t>
  </si>
  <si>
    <t>Pérez</t>
  </si>
  <si>
    <t>https://www.transparencia.cdmx.gob.mx/storage/app/uploads/public/5d4/afa/d5a/5d4afad5a7eea384291335.pdf</t>
  </si>
  <si>
    <t>Subgerencia de Mantenimiento Eléctrico Electrónico</t>
  </si>
  <si>
    <t>Ernesto</t>
  </si>
  <si>
    <t xml:space="preserve">Carmona </t>
  </si>
  <si>
    <t>Jiménez</t>
  </si>
  <si>
    <t> https://www.transparencia.cdmx.gob.mx/storage/app/uploads/public/5d4/af9/e33/5d4af9e33ee7a313661211.pdf</t>
  </si>
  <si>
    <t> https://www.transparencia.cdmx.gob.mx/storage/app/uploads/public/5d4/afb/e8e/5d4afbe8e2500971296927.pdf</t>
  </si>
  <si>
    <t>https://www.transparencia.cdmx.gob.mx/storage/app/uploads/public/5d4/afc/fab/5d4afcfab890f051502246.pdf</t>
  </si>
  <si>
    <t>Subgerente de Mantenimiento Mecánico</t>
  </si>
  <si>
    <t>Subgerente</t>
  </si>
  <si>
    <t>Dirección de Mantenimiento</t>
  </si>
  <si>
    <t xml:space="preserve">Arturo </t>
  </si>
  <si>
    <t>Ordoñez</t>
  </si>
  <si>
    <t>Hernández</t>
  </si>
  <si>
    <t>https://www.transparencia.cdmx.gob.mx/storage/app/uploads/public/5e3/1d0/707/5e31d07075f3b687103998.pdf</t>
  </si>
  <si>
    <t>https://www.transparencia.cdmx.gob.mx/storage/app/uploads/public/5e3/330/966/5e33309661803836514962.pdf</t>
  </si>
  <si>
    <t>https://www.transparencia.cdmx.gob.mx/storage/app/uploads/public/5e3/1d0/de8/5e31d0de83b34629209253.pdf</t>
  </si>
  <si>
    <t>https://www.transparencia.cdmx.gob.mx/storage/app/uploads/public/5e3/331/845/5e33318452627540589140.pdf</t>
  </si>
  <si>
    <t>https://www.transparencia.cdmx.gob.mx/storage/app/uploads/public/5e3/1d1/26a/5e31d126a8b2d638849533.pdf</t>
  </si>
  <si>
    <t>https://www.transparencia.cdmx.gob.mx/storage/app/uploads/public/5e3/331/e67/5e3331e676537632513813.pdf</t>
  </si>
  <si>
    <t>https://www.transparencia.cdmx.gob.mx/storage/app/uploads/public/5e3/1d1/a59/5e31d1a59e379248815826.pdf</t>
  </si>
  <si>
    <t>https://www.transparencia.cdmx.gob.mx/storage/app/uploads/public/5e3/332/5f2/5e33325f28dca299393762.pdf</t>
  </si>
  <si>
    <t>https://www.transparencia.cdmx.gob.mx/storage/app/uploads/public/5e3/1d3/73d/5e31d373da20f285991980.pdf</t>
  </si>
  <si>
    <t>https://www.transparencia.cdmx.gob.mx/storage/app/uploads/public/5e3/332/b06/5e3332b0643f4172137352.pdf</t>
  </si>
  <si>
    <t>https://www.transparencia.cdmx.gob.mx/storage/app/uploads/public/5e3/1d8/2c1/5e31d82c16b0f685129696.pdf</t>
  </si>
  <si>
    <t>https://www.transparencia.cdmx.gob.mx/storage/app/uploads/public/5e3/333/07b/5e333307b5824370647246.pdf</t>
  </si>
  <si>
    <t>https://www.transparencia.cdmx.gob.mx/storage/app/uploads/public/5e3/333/476/5e333347673ca137328852.pdf</t>
  </si>
  <si>
    <t>https://www.transparencia.cdmx.gob.mx/storage/app/uploads/public/5e3/1d8/5a4/5e31d85a431dd080872372.pdf</t>
  </si>
  <si>
    <t>https://www.transparencia.cdmx.gob.mx/storage/app/uploads/public/5e3/333/7ea/5e33337eaba64738353349.pdf</t>
  </si>
  <si>
    <t>https://www.transparencia.cdmx.gob.mx/storage/app/uploads/public/5e3/1d8/9f7/5e31d89f7c4f0418681524.pdf</t>
  </si>
  <si>
    <t>https://www.transparencia.cdmx.gob.mx/storage/app/uploads/public/5e3/333/a90/5e3333a9035d0782628038.pdf</t>
  </si>
  <si>
    <t>https://www.transparencia.cdmx.gob.mx/storage/app/uploads/public/5e3/1d8/db8/5e31d8db8087c681822677.pdf</t>
  </si>
  <si>
    <t>https://www.transparencia.cdmx.gob.mx/storage/app/uploads/public/5e3/334/054/5e3334054ec67440938546.pdf</t>
  </si>
  <si>
    <t>Gerente de Transportación Tren Ligero</t>
  </si>
  <si>
    <t>Gerente</t>
  </si>
  <si>
    <t xml:space="preserve">Diego </t>
  </si>
  <si>
    <t>Guillen</t>
  </si>
  <si>
    <t>https://www.transparencia.cdmx.gob.mx/storage/app/uploads/public/5e3/334/3a0/5e33343a060ec618827386.pdf</t>
  </si>
  <si>
    <t>Gerente de Mantenimiento de Tren Ligero</t>
  </si>
  <si>
    <t>Alberto</t>
  </si>
  <si>
    <t xml:space="preserve">Prom </t>
  </si>
  <si>
    <t>y Arteaga</t>
  </si>
  <si>
    <t>https://www.transparencia.cdmx.gob.mx/storage/app/uploads/public/5e3/1d9/205/5e31d92057c13218796421.pdf</t>
  </si>
  <si>
    <t>https://www.transparencia.cdmx.gob.mx/storage/app/uploads/public/5e3/334/66f/5e333466f0e65461702122.pdf</t>
  </si>
  <si>
    <t>Combustibles, lubricantes y aditivos</t>
  </si>
  <si>
    <t>Pasajes terrestres y nacionales</t>
  </si>
  <si>
    <t>Viáticos en el país</t>
  </si>
  <si>
    <t>https://www.transparencia.cdmx.gob.mx/storage/app/uploads/public/5d4/9f3/0e8/5d49f30e80227470661926.pdf</t>
  </si>
  <si>
    <t>https://www.transparencia.cdmx.gob.mx/storage/app/uploads/public/5d4/9f3/c72/5d49f3c728965164081939.pdf</t>
  </si>
  <si>
    <t>https://www.transparencia.cdmx.gob.mx/storage/app/uploads/public/5d4/9f4/210/5d49f4210315e319099411.pdf</t>
  </si>
  <si>
    <t>https://www.transparencia.cdmx.gob.mx/storage/app/uploads/public/5d4/9f5/c4b/5d49f5c4bc3dd118963576.pdf</t>
  </si>
  <si>
    <t>https://www.transparencia.cdmx.gob.mx/storage/app/uploads/public/5d4/9f7/b05/5d49f7b054ce0632368684.pdf</t>
  </si>
  <si>
    <t>https://www.transparencia.cdmx.gob.mx/storage/app/uploads/public/5d4/9f8/b08/5d49f8b08944b735052223.pdf</t>
  </si>
  <si>
    <t>https://www.transparencia.cdmx.gob.mx/storage/app/uploads/public/5d4/9f9/b1e/5d49f9b1e08e3739067963.pdf</t>
  </si>
  <si>
    <t>https://www.transparencia.cdmx.gob.mx/storage/app/uploads/public/5d4/9fa/5fe/5d49fa5fe34e6847918223.pdf</t>
  </si>
  <si>
    <t>https://www.transparencia.cdmx.gob.mx/storage/app/uploads/public/5d4/af7/983/5d4af79836a75813261805.pdf</t>
  </si>
  <si>
    <t>https://www.transparencia.cdmx.gob.mx/storage/app/uploads/public/5d4/af8/810/5d4af881076fd968505774.pdf</t>
  </si>
  <si>
    <t>https://www.transparencia.cdmx.gob.mx/storage/app/uploads/public/5e3/35a/aca/5e335aaca8725957097591.pdf</t>
  </si>
  <si>
    <t>https://www.transparencia.cdmx.gob.mx/storage/app/uploads/public/5e3/35b/178/5e335b17866b6505806325.pdf</t>
  </si>
  <si>
    <t>https://www.transparencia.cdmx.gob.mx/storage/app/uploads/public/5e3/35b/4f7/5e335b4f7b170982404795.pdf</t>
  </si>
  <si>
    <t>https://www.transparencia.cdmx.gob.mx/storage/app/uploads/public/5e3/35b/8d7/5e335b8d7ee4a938616611.pdf</t>
  </si>
  <si>
    <t>https://www.transparencia.cdmx.gob.mx/storage/app/uploads/public/5e3/35b/f39/5e335bf39bb68781696395.pdf</t>
  </si>
  <si>
    <t>https://www.transparencia.cdmx.gob.mx/storage/app/uploads/public/5e3/35c/2de/5e335c2de35a4063390624.pdf</t>
  </si>
  <si>
    <t>https://www.transparencia.cdmx.gob.mx/storage/app/uploads/public/5e3/35c/65f/5e335c65f083f711284564.pdf</t>
  </si>
  <si>
    <t>https://www.transparencia.cdmx.gob.mx/storage/app/uploads/public/5e3/35d/1a6/5e335d1a6b636283212230.pdf</t>
  </si>
  <si>
    <t>https://www.transparencia.cdmx.gob.mx/storage/app/uploads/public/5e3/35d/c81/5e335dc819837081214894.pdf</t>
  </si>
  <si>
    <t>https://www.transparencia.cdmx.gob.mx/storage/app/uploads/public/5e3/35e/8c6/5e335e8c6c90b865285965.pdf</t>
  </si>
  <si>
    <t>https://www.transparencia.cdmx.gob.mx/storage/app/uploads/public/5e3/35f/1b0/5e335f1b0671a203623075.pdf</t>
  </si>
  <si>
    <t>Cancelado</t>
  </si>
  <si>
    <t>https://www.transparencia.cdmx.gob.mx/storage/app/uploads/public/5e3/360/172/5e33601723071285084848.pdf</t>
  </si>
  <si>
    <t>https://www.transparencia.cdmx.gob.mx/storage/app/uploads/public/5e3/360/857/5e336085731c4106551220.pdf</t>
  </si>
  <si>
    <t>https://www.transparencia.cdmx.gob.mx/storage/app/uploads/public/5e3/360/e01/5e3360e010739200523668.pdf</t>
  </si>
  <si>
    <t>https://www.transparencia.cdmx.gob.mx/storage/app/uploads/public/5e3/361/07b/5e336107b5ad5651340973.pdf</t>
  </si>
  <si>
    <t>https://www.transparencia.cdmx.gob.mx/storage/app/uploads/public/5e3/361/2fe/5e33612fe9dd2760574135.pdf</t>
  </si>
  <si>
    <t>https://www.transparencia.cdmx.gob.mx/storage/app/uploads/public/5e3/361/63d/5e336163db55f394592874.pdf</t>
  </si>
  <si>
    <t>https://www.transparencia.cdmx.gob.mx/storage/app/uploads/public/5e3/361/915/5e33619154310509663292.pdf</t>
  </si>
  <si>
    <t>https://www.transparencia.cdmx.gob.mx/storage/app/uploads/public/5e3/361/b5d/5e3361b5d7055050793618.pdf</t>
  </si>
  <si>
    <t>https://www.transparencia.cdmx.gob.mx/storage/app/uploads/public/5e3/361/d89/5e3361d898c54583727204.pdf</t>
  </si>
  <si>
    <t>https://www.transparencia.cdmx.gob.mx/storage/app/uploads/public/5e3/362/093/5e33620937af9273316372.pdf</t>
  </si>
  <si>
    <t>https://www.transparencia.cdmx.gob.mx/storage/app/uploads/public/5e3/362/410/5e3362410b403896440396.pdf</t>
  </si>
  <si>
    <t>https://www.transparencia.cdmx.gob.mx/storage/app/uploads/public/5e3/364/9c3/5e33649c31b64671173975.pdf</t>
  </si>
  <si>
    <t>https://www.transparencia.cdmx.gob.mx/storage/app/uploads/public/5e3/364/d0c/5e3364d0c42c2957829135.pdf</t>
  </si>
  <si>
    <t>https://www.transparencia.cdmx.gob.mx/storage/app/uploads/public/5e3/365/215/5e33652155938551091301.pdf</t>
  </si>
  <si>
    <t>https://www.transparencia.cdmx.gob.mx/storage/app/uploads/public/5e3/365/821/5e3365821a1ae072443138.pdf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</si>
</sst>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2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0" fontId="4" fillId="3" borderId="0" xfId="2"/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right" vertical="center"/>
    </xf>
    <xf numFmtId="4" fontId="3" fillId="0" borderId="1" xfId="1" applyNumberFormat="1" applyFont="1" applyBorder="1" applyAlignment="1">
      <alignment horizontal="right" vertical="center" wrapText="1"/>
    </xf>
    <xf numFmtId="0" fontId="4" fillId="3" borderId="0" xfId="2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43" fontId="3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43" fontId="3" fillId="0" borderId="0" xfId="1" applyFont="1"/>
    <xf numFmtId="43" fontId="0" fillId="0" borderId="0" xfId="0" applyNumberFormat="1"/>
    <xf numFmtId="0" fontId="4" fillId="3" borderId="0" xfId="2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d4/afb/e8e/5d4afbe8e2500971296927.pdf" TargetMode="External"/><Relationship Id="rId18" Type="http://schemas.openxmlformats.org/officeDocument/2006/relationships/hyperlink" Target="https://www.transparencia.cdmx.gob.mx/storage/app/uploads/public/5e3/1d8/2c1/5e31d82c16b0f685129696.pdf" TargetMode="External"/><Relationship Id="rId26" Type="http://schemas.openxmlformats.org/officeDocument/2006/relationships/hyperlink" Target="https://www.transparencia.cdmx.gob.mx/storage/app/uploads/public/5e3/1d8/db8/5e31d8db8087c681822677.pdf" TargetMode="External"/><Relationship Id="rId39" Type="http://schemas.openxmlformats.org/officeDocument/2006/relationships/hyperlink" Target="https://www.transparencia.cdmx.gob.mx/storage/app/uploads/public/5e3/35b/178/5e335b17866b6505806325.pdf" TargetMode="External"/><Relationship Id="rId3" Type="http://schemas.openxmlformats.org/officeDocument/2006/relationships/hyperlink" Target="https://www.transparencia.cdmx.gob.mx/storage/app/uploads/public/5d4/9f1/880/5d49f18806208521831388.pdf" TargetMode="External"/><Relationship Id="rId21" Type="http://schemas.openxmlformats.org/officeDocument/2006/relationships/hyperlink" Target="https://www.transparencia.cdmx.gob.mx/storage/app/uploads/public/5e3/1d0/707/5e31d07075f3b687103998.pdf" TargetMode="External"/><Relationship Id="rId34" Type="http://schemas.openxmlformats.org/officeDocument/2006/relationships/hyperlink" Target="https://www.transparencia.cdmx.gob.mx/storage/app/uploads/public/5e3/333/7ea/5e33337eaba64738353349.pdf" TargetMode="External"/><Relationship Id="rId42" Type="http://schemas.openxmlformats.org/officeDocument/2006/relationships/hyperlink" Target="https://www.transparencia.cdmx.gob.mx/storage/app/uploads/public/5e3/35b/f39/5e335bf39bb68781696395.pdf" TargetMode="External"/><Relationship Id="rId47" Type="http://schemas.openxmlformats.org/officeDocument/2006/relationships/hyperlink" Target="https://www.transparencia.cdmx.gob.mx/storage/app/uploads/public/5e3/35e/8c6/5e335e8c6c90b865285965.pdf" TargetMode="External"/><Relationship Id="rId7" Type="http://schemas.openxmlformats.org/officeDocument/2006/relationships/hyperlink" Target="https://www.transparencia.cdmx.gob.mx/storage/app/uploads/public/5d4/9f1/880/5d49f18806208521831388.pdf" TargetMode="External"/><Relationship Id="rId12" Type="http://schemas.openxmlformats.org/officeDocument/2006/relationships/hyperlink" Target="https://www.transparencia.cdmx.gob.mx/storage/app/uploads/public/5d4/af9/e33/5d4af9e33ee7a313661211.pdf" TargetMode="External"/><Relationship Id="rId17" Type="http://schemas.openxmlformats.org/officeDocument/2006/relationships/hyperlink" Target="https://www.transparencia.cdmx.gob.mx/storage/app/uploads/public/5e3/1d1/26a/5e31d126a8b2d638849533.pdf" TargetMode="External"/><Relationship Id="rId25" Type="http://schemas.openxmlformats.org/officeDocument/2006/relationships/hyperlink" Target="https://www.transparencia.cdmx.gob.mx/storage/app/uploads/public/5e3/1d8/9f7/5e31d89f7c4f0418681524.pdf" TargetMode="External"/><Relationship Id="rId33" Type="http://schemas.openxmlformats.org/officeDocument/2006/relationships/hyperlink" Target="https://www.transparencia.cdmx.gob.mx/storage/app/uploads/public/5e3/333/476/5e333347673ca137328852.pdf" TargetMode="External"/><Relationship Id="rId38" Type="http://schemas.openxmlformats.org/officeDocument/2006/relationships/hyperlink" Target="https://www.transparencia.cdmx.gob.mx/storage/app/uploads/public/5e3/35a/aca/5e335aaca8725957097591.pdf" TargetMode="External"/><Relationship Id="rId46" Type="http://schemas.openxmlformats.org/officeDocument/2006/relationships/hyperlink" Target="https://www.transparencia.cdmx.gob.mx/storage/app/uploads/public/5e3/35d/c81/5e335dc819837081214894.pdf" TargetMode="External"/><Relationship Id="rId2" Type="http://schemas.openxmlformats.org/officeDocument/2006/relationships/hyperlink" Target="https://www.transparencia.cdmx.gob.mx/storage/app/uploads/public/5d4/9f1/880/5d49f18806208521831388.pdf" TargetMode="External"/><Relationship Id="rId16" Type="http://schemas.openxmlformats.org/officeDocument/2006/relationships/hyperlink" Target="https://www.transparencia.cdmx.gob.mx/storage/app/uploads/public/5e3/1d0/de8/5e31d0de83b34629209253.pdf" TargetMode="External"/><Relationship Id="rId20" Type="http://schemas.openxmlformats.org/officeDocument/2006/relationships/hyperlink" Target="https://www.transparencia.cdmx.gob.mx/storage/app/uploads/public/5d4/9f1/880/5d49f18806208521831388.pdf" TargetMode="External"/><Relationship Id="rId29" Type="http://schemas.openxmlformats.org/officeDocument/2006/relationships/hyperlink" Target="https://www.transparencia.cdmx.gob.mx/storage/app/uploads/public/5e3/331/e67/5e3331e676537632513813.pdf" TargetMode="External"/><Relationship Id="rId41" Type="http://schemas.openxmlformats.org/officeDocument/2006/relationships/hyperlink" Target="https://www.transparencia.cdmx.gob.mx/storage/app/uploads/public/5e3/35b/8d7/5e335b8d7ee4a938616611.pdf" TargetMode="External"/><Relationship Id="rId1" Type="http://schemas.openxmlformats.org/officeDocument/2006/relationships/hyperlink" Target="https://www.transparencia.cdmx.gob.mx/storage/app/uploads/public/5d4/afa/d5a/5d4afad5a7eea384291335.pdf" TargetMode="External"/><Relationship Id="rId6" Type="http://schemas.openxmlformats.org/officeDocument/2006/relationships/hyperlink" Target="https://www.transparencia.cdmx.gob.mx/storage/app/uploads/public/5d4/9f1/880/5d49f18806208521831388.pdf" TargetMode="External"/><Relationship Id="rId11" Type="http://schemas.openxmlformats.org/officeDocument/2006/relationships/hyperlink" Target="https://www.transparencia.cdmx.gob.mx/storage/app/uploads/public/5d4/af9/251/5d4af92514514683295400.pdf" TargetMode="External"/><Relationship Id="rId24" Type="http://schemas.openxmlformats.org/officeDocument/2006/relationships/hyperlink" Target="https://www.transparencia.cdmx.gob.mx/storage/app/uploads/public/5e3/1d8/5a4/5e31d85a431dd080872372.pdf" TargetMode="External"/><Relationship Id="rId32" Type="http://schemas.openxmlformats.org/officeDocument/2006/relationships/hyperlink" Target="https://www.transparencia.cdmx.gob.mx/storage/app/uploads/public/5e3/333/07b/5e333307b5824370647246.pdf" TargetMode="External"/><Relationship Id="rId37" Type="http://schemas.openxmlformats.org/officeDocument/2006/relationships/hyperlink" Target="https://www.transparencia.cdmx.gob.mx/storage/app/uploads/public/5e3/334/3a0/5e33343a060ec618827386.pdf" TargetMode="External"/><Relationship Id="rId40" Type="http://schemas.openxmlformats.org/officeDocument/2006/relationships/hyperlink" Target="https://www.transparencia.cdmx.gob.mx/storage/app/uploads/public/5e3/35b/4f7/5e335b4f7b170982404795.pdf" TargetMode="External"/><Relationship Id="rId45" Type="http://schemas.openxmlformats.org/officeDocument/2006/relationships/hyperlink" Target="https://www.transparencia.cdmx.gob.mx/storage/app/uploads/public/5e3/35d/1a6/5e335d1a6b636283212230.pdf" TargetMode="External"/><Relationship Id="rId5" Type="http://schemas.openxmlformats.org/officeDocument/2006/relationships/hyperlink" Target="https://www.transparencia.cdmx.gob.mx/storage/app/uploads/public/5d4/9f1/880/5d49f18806208521831388.pdf" TargetMode="External"/><Relationship Id="rId15" Type="http://schemas.openxmlformats.org/officeDocument/2006/relationships/hyperlink" Target="https://www.transparencia.cdmx.gob.mx/storage/app/uploads/public/5d4/9f1/880/5d49f18806208521831388.pdf" TargetMode="External"/><Relationship Id="rId23" Type="http://schemas.openxmlformats.org/officeDocument/2006/relationships/hyperlink" Target="https://www.transparencia.cdmx.gob.mx/storage/app/uploads/public/5e3/1d3/73d/5e31d373da20f285991980.pdf" TargetMode="External"/><Relationship Id="rId28" Type="http://schemas.openxmlformats.org/officeDocument/2006/relationships/hyperlink" Target="https://www.transparencia.cdmx.gob.mx/storage/app/uploads/public/5e3/331/845/5e33318452627540589140.pdf" TargetMode="External"/><Relationship Id="rId36" Type="http://schemas.openxmlformats.org/officeDocument/2006/relationships/hyperlink" Target="https://www.transparencia.cdmx.gob.mx/storage/app/uploads/public/5e3/334/054/5e3334054ec67440938546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d4/af9/251/5d4af92514514683295400.pdf" TargetMode="External"/><Relationship Id="rId19" Type="http://schemas.openxmlformats.org/officeDocument/2006/relationships/hyperlink" Target="https://www.transparencia.cdmx.gob.mx/storage/app/uploads/public/5e3/1d9/205/5e31d92057c13218796421.pdf" TargetMode="External"/><Relationship Id="rId31" Type="http://schemas.openxmlformats.org/officeDocument/2006/relationships/hyperlink" Target="https://www.transparencia.cdmx.gob.mx/storage/app/uploads/public/5e3/332/b06/5e3332b0643f4172137352.pdf" TargetMode="External"/><Relationship Id="rId44" Type="http://schemas.openxmlformats.org/officeDocument/2006/relationships/hyperlink" Target="https://www.transparencia.cdmx.gob.mx/storage/app/uploads/public/5e3/35c/65f/5e335c65f083f711284564.pdf" TargetMode="External"/><Relationship Id="rId4" Type="http://schemas.openxmlformats.org/officeDocument/2006/relationships/hyperlink" Target="https://www.transparencia.cdmx.gob.mx/storage/app/uploads/public/5d4/9f1/880/5d49f18806208521831388.pdf" TargetMode="External"/><Relationship Id="rId9" Type="http://schemas.openxmlformats.org/officeDocument/2006/relationships/hyperlink" Target="https://www.transparencia.cdmx.gob.mx/storage/app/uploads/public/5d4/9f1/880/5d49f18806208521831388.pdf" TargetMode="External"/><Relationship Id="rId14" Type="http://schemas.openxmlformats.org/officeDocument/2006/relationships/hyperlink" Target="https://www.transparencia.cdmx.gob.mx/storage/app/uploads/public/5d4/afc/fab/5d4afcfab890f051502246.pdf" TargetMode="External"/><Relationship Id="rId22" Type="http://schemas.openxmlformats.org/officeDocument/2006/relationships/hyperlink" Target="https://www.transparencia.cdmx.gob.mx/storage/app/uploads/public/5e3/1d1/a59/5e31d1a59e379248815826.pdf" TargetMode="External"/><Relationship Id="rId27" Type="http://schemas.openxmlformats.org/officeDocument/2006/relationships/hyperlink" Target="https://www.transparencia.cdmx.gob.mx/storage/app/uploads/public/5e3/330/966/5e33309661803836514962.pdf" TargetMode="External"/><Relationship Id="rId30" Type="http://schemas.openxmlformats.org/officeDocument/2006/relationships/hyperlink" Target="https://www.transparencia.cdmx.gob.mx/storage/app/uploads/public/5e3/332/5f2/5e33325f28dca299393762.pdf" TargetMode="External"/><Relationship Id="rId35" Type="http://schemas.openxmlformats.org/officeDocument/2006/relationships/hyperlink" Target="https://www.transparencia.cdmx.gob.mx/storage/app/uploads/public/5e3/333/a90/5e3333a9035d0782628038.pdf" TargetMode="External"/><Relationship Id="rId43" Type="http://schemas.openxmlformats.org/officeDocument/2006/relationships/hyperlink" Target="https://www.transparencia.cdmx.gob.mx/storage/app/uploads/public/5e3/35c/2de/5e335c2de35a4063390624.pdf" TargetMode="External"/><Relationship Id="rId48" Type="http://schemas.openxmlformats.org/officeDocument/2006/relationships/hyperlink" Target="https://www.transparencia.cdmx.gob.mx/storage/app/uploads/public/5e3/35f/1b0/5e335f1b0671a203623075.pdf" TargetMode="External"/><Relationship Id="rId8" Type="http://schemas.openxmlformats.org/officeDocument/2006/relationships/hyperlink" Target="https://www.transparencia.cdmx.gob.mx/storage/app/uploads/public/5d4/9f1/880/5d49f1880620852183138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4/9f7/b05/5d49f7b054ce0632368684.pdf" TargetMode="External"/><Relationship Id="rId13" Type="http://schemas.openxmlformats.org/officeDocument/2006/relationships/hyperlink" Target="https://www.transparencia.cdmx.gob.mx/storage/app/uploads/public/5e3/360/e01/5e3360e010739200523668.pdf" TargetMode="External"/><Relationship Id="rId18" Type="http://schemas.openxmlformats.org/officeDocument/2006/relationships/hyperlink" Target="https://www.transparencia.cdmx.gob.mx/storage/app/uploads/public/5e3/362/093/5e33620937af9273316372.pdf" TargetMode="External"/><Relationship Id="rId26" Type="http://schemas.openxmlformats.org/officeDocument/2006/relationships/hyperlink" Target="https://www.transparencia.cdmx.gob.mx/storage/app/uploads/public/5e3/332/5f2/5e33325f28dca299393762.pdf" TargetMode="External"/><Relationship Id="rId3" Type="http://schemas.openxmlformats.org/officeDocument/2006/relationships/hyperlink" Target="https://www.transparencia.cdmx.gob.mx/storage/app/uploads/public/5d4/9f5/c4b/5d49f5c4bc3dd118963576.pdf" TargetMode="External"/><Relationship Id="rId21" Type="http://schemas.openxmlformats.org/officeDocument/2006/relationships/hyperlink" Target="https://www.transparencia.cdmx.gob.mx/storage/app/uploads/public/5e3/365/215/5e33652155938551091301.pdf" TargetMode="External"/><Relationship Id="rId34" Type="http://schemas.openxmlformats.org/officeDocument/2006/relationships/hyperlink" Target="https://www.transparencia.cdmx.gob.mx/storage/app/uploads/public/5e3/334/66f/5e333466f0e65461702122.pdf" TargetMode="External"/><Relationship Id="rId7" Type="http://schemas.openxmlformats.org/officeDocument/2006/relationships/hyperlink" Target="https://www.transparencia.cdmx.gob.mx/storage/app/uploads/public/5d4/9f3/0e8/5d49f30e80227470661926.pdf" TargetMode="External"/><Relationship Id="rId12" Type="http://schemas.openxmlformats.org/officeDocument/2006/relationships/hyperlink" Target="https://www.transparencia.cdmx.gob.mx/storage/app/uploads/public/5e3/360/857/5e336085731c4106551220.pdf" TargetMode="External"/><Relationship Id="rId17" Type="http://schemas.openxmlformats.org/officeDocument/2006/relationships/hyperlink" Target="https://www.transparencia.cdmx.gob.mx/storage/app/uploads/public/5e3/361/d89/5e3361d898c54583727204.pdf" TargetMode="External"/><Relationship Id="rId25" Type="http://schemas.openxmlformats.org/officeDocument/2006/relationships/hyperlink" Target="https://www.transparencia.cdmx.gob.mx/storage/app/uploads/public/5e3/331/e67/5e3331e676537632513813.pdf" TargetMode="External"/><Relationship Id="rId33" Type="http://schemas.openxmlformats.org/officeDocument/2006/relationships/hyperlink" Target="https://www.transparencia.cdmx.gob.mx/storage/app/uploads/public/5e3/334/3a0/5e33343a060ec618827386.pdf" TargetMode="External"/><Relationship Id="rId2" Type="http://schemas.openxmlformats.org/officeDocument/2006/relationships/hyperlink" Target="https://www.transparencia.cdmx.gob.mx/storage/app/uploads/public/5d4/9f4/210/5d49f4210315e319099411.pdf" TargetMode="External"/><Relationship Id="rId16" Type="http://schemas.openxmlformats.org/officeDocument/2006/relationships/hyperlink" Target="https://www.transparencia.cdmx.gob.mx/storage/app/uploads/public/5e3/361/b5d/5e3361b5d7055050793618.pdf" TargetMode="External"/><Relationship Id="rId20" Type="http://schemas.openxmlformats.org/officeDocument/2006/relationships/hyperlink" Target="https://www.transparencia.cdmx.gob.mx/storage/app/uploads/public/5e3/364/d0c/5e3364d0c42c2957829135.pdf" TargetMode="External"/><Relationship Id="rId29" Type="http://schemas.openxmlformats.org/officeDocument/2006/relationships/hyperlink" Target="https://www.transparencia.cdmx.gob.mx/storage/app/uploads/public/5e3/333/476/5e333347673ca137328852.pdf" TargetMode="External"/><Relationship Id="rId1" Type="http://schemas.openxmlformats.org/officeDocument/2006/relationships/hyperlink" Target="https://www.transparencia.cdmx.gob.mx/storage/app/uploads/public/5d4/9f3/c72/5d49f3c728965164081939.pdf" TargetMode="External"/><Relationship Id="rId6" Type="http://schemas.openxmlformats.org/officeDocument/2006/relationships/hyperlink" Target="https://www.transparencia.cdmx.gob.mx/storage/app/uploads/public/5d4/af8/810/5d4af881076fd968505774.pdf" TargetMode="External"/><Relationship Id="rId11" Type="http://schemas.openxmlformats.org/officeDocument/2006/relationships/hyperlink" Target="https://www.transparencia.cdmx.gob.mx/storage/app/uploads/public/5e3/360/172/5e33601723071285084848.pdf" TargetMode="External"/><Relationship Id="rId24" Type="http://schemas.openxmlformats.org/officeDocument/2006/relationships/hyperlink" Target="https://www.transparencia.cdmx.gob.mx/storage/app/uploads/public/5e3/331/845/5e33318452627540589140.pdf" TargetMode="External"/><Relationship Id="rId32" Type="http://schemas.openxmlformats.org/officeDocument/2006/relationships/hyperlink" Target="https://www.transparencia.cdmx.gob.mx/storage/app/uploads/public/5e3/334/054/5e3334054ec67440938546.pdf" TargetMode="External"/><Relationship Id="rId37" Type="http://schemas.openxmlformats.org/officeDocument/2006/relationships/hyperlink" Target="https://www.transparencia.cdmx.gob.mx/storage/app/uploads/public/5e3/364/9c3/5e33649c31b64671173975.pdf" TargetMode="External"/><Relationship Id="rId5" Type="http://schemas.openxmlformats.org/officeDocument/2006/relationships/hyperlink" Target="https://www.transparencia.cdmx.gob.mx/storage/app/uploads/public/5d4/af7/983/5d4af79836a75813261805.pdf" TargetMode="External"/><Relationship Id="rId15" Type="http://schemas.openxmlformats.org/officeDocument/2006/relationships/hyperlink" Target="https://www.transparencia.cdmx.gob.mx/storage/app/uploads/public/5e3/361/2fe/5e33612fe9dd2760574135.pdf" TargetMode="External"/><Relationship Id="rId23" Type="http://schemas.openxmlformats.org/officeDocument/2006/relationships/hyperlink" Target="https://www.transparencia.cdmx.gob.mx/storage/app/uploads/public/5e3/330/966/5e33309661803836514962.pdf" TargetMode="External"/><Relationship Id="rId28" Type="http://schemas.openxmlformats.org/officeDocument/2006/relationships/hyperlink" Target="https://www.transparencia.cdmx.gob.mx/storage/app/uploads/public/5e3/333/07b/5e333307b5824370647246.pdf" TargetMode="External"/><Relationship Id="rId36" Type="http://schemas.openxmlformats.org/officeDocument/2006/relationships/hyperlink" Target="https://www.transparencia.cdmx.gob.mx/storage/app/uploads/public/5e3/361/915/5e33619154310509663292.pdf" TargetMode="External"/><Relationship Id="rId10" Type="http://schemas.openxmlformats.org/officeDocument/2006/relationships/hyperlink" Target="https://www.transparencia.cdmx.gob.mx/storage/app/uploads/public/5d4/9fa/5fe/5d49fa5fe34e6847918223.pdf" TargetMode="External"/><Relationship Id="rId19" Type="http://schemas.openxmlformats.org/officeDocument/2006/relationships/hyperlink" Target="https://www.transparencia.cdmx.gob.mx/storage/app/uploads/public/5e3/362/410/5e3362410b403896440396.pdf" TargetMode="External"/><Relationship Id="rId31" Type="http://schemas.openxmlformats.org/officeDocument/2006/relationships/hyperlink" Target="https://www.transparencia.cdmx.gob.mx/storage/app/uploads/public/5e3/333/a90/5e3333a9035d0782628038.pdf" TargetMode="External"/><Relationship Id="rId4" Type="http://schemas.openxmlformats.org/officeDocument/2006/relationships/hyperlink" Target="https://www.transparencia.cdmx.gob.mx/storage/app/uploads/public/5d4/9f8/b08/5d49f8b08944b735052223.pdf" TargetMode="External"/><Relationship Id="rId9" Type="http://schemas.openxmlformats.org/officeDocument/2006/relationships/hyperlink" Target="https://www.transparencia.cdmx.gob.mx/storage/app/uploads/public/5d4/9f9/b1e/5d49f9b1e08e3739067963.pdf" TargetMode="External"/><Relationship Id="rId14" Type="http://schemas.openxmlformats.org/officeDocument/2006/relationships/hyperlink" Target="https://www.transparencia.cdmx.gob.mx/storage/app/uploads/public/5e3/361/07b/5e336107b5ad5651340973.pdf" TargetMode="External"/><Relationship Id="rId22" Type="http://schemas.openxmlformats.org/officeDocument/2006/relationships/hyperlink" Target="https://www.transparencia.cdmx.gob.mx/storage/app/uploads/public/5e3/365/821/5e3365821a1ae072443138.pdf" TargetMode="External"/><Relationship Id="rId27" Type="http://schemas.openxmlformats.org/officeDocument/2006/relationships/hyperlink" Target="https://www.transparencia.cdmx.gob.mx/storage/app/uploads/public/5e3/332/b06/5e3332b0643f4172137352.pdf" TargetMode="External"/><Relationship Id="rId30" Type="http://schemas.openxmlformats.org/officeDocument/2006/relationships/hyperlink" Target="https://www.transparencia.cdmx.gob.mx/storage/app/uploads/public/5e3/333/7ea/5e33337eaba64738353349.pdf" TargetMode="External"/><Relationship Id="rId35" Type="http://schemas.openxmlformats.org/officeDocument/2006/relationships/hyperlink" Target="https://www.transparencia.cdmx.gob.mx/storage/app/uploads/public/5e3/361/63d/5e336163db55f3945928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topLeftCell="T15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09.5" x14ac:dyDescent="0.25">
      <c r="A8" s="3">
        <v>2019</v>
      </c>
      <c r="B8" s="28">
        <v>43466</v>
      </c>
      <c r="C8" s="28">
        <v>43555</v>
      </c>
      <c r="D8" s="5" t="s">
        <v>100</v>
      </c>
      <c r="E8" s="5">
        <v>0</v>
      </c>
      <c r="F8" s="5" t="s">
        <v>114</v>
      </c>
      <c r="G8" s="5" t="s">
        <v>114</v>
      </c>
      <c r="H8" s="5" t="s">
        <v>115</v>
      </c>
      <c r="I8" s="3" t="s">
        <v>116</v>
      </c>
      <c r="J8" s="3" t="s">
        <v>116</v>
      </c>
      <c r="K8" s="3" t="s">
        <v>116</v>
      </c>
      <c r="L8" s="3"/>
      <c r="M8" s="6" t="s">
        <v>117</v>
      </c>
      <c r="N8" s="3"/>
      <c r="O8" s="6">
        <v>0</v>
      </c>
      <c r="P8" s="6">
        <v>0</v>
      </c>
      <c r="Q8" s="6" t="s">
        <v>117</v>
      </c>
      <c r="R8" s="6" t="s">
        <v>117</v>
      </c>
      <c r="S8" s="6" t="s">
        <v>117</v>
      </c>
      <c r="T8" s="6" t="s">
        <v>117</v>
      </c>
      <c r="U8" s="6" t="s">
        <v>117</v>
      </c>
      <c r="V8" s="6" t="s">
        <v>117</v>
      </c>
      <c r="W8" s="6" t="s">
        <v>117</v>
      </c>
      <c r="X8" s="5"/>
      <c r="Y8" s="5"/>
      <c r="Z8" s="3">
        <v>0</v>
      </c>
      <c r="AA8" s="3">
        <v>0</v>
      </c>
      <c r="AB8" s="5" t="s">
        <v>117</v>
      </c>
      <c r="AC8" s="5" t="s">
        <v>117</v>
      </c>
      <c r="AD8" s="5" t="s">
        <v>117</v>
      </c>
      <c r="AE8" s="5" t="s">
        <v>117</v>
      </c>
      <c r="AF8" s="7" t="s">
        <v>118</v>
      </c>
      <c r="AG8" s="3" t="s">
        <v>119</v>
      </c>
      <c r="AH8" s="13">
        <v>43567</v>
      </c>
      <c r="AI8" s="13">
        <v>43555</v>
      </c>
      <c r="AJ8" s="5" t="s">
        <v>114</v>
      </c>
    </row>
    <row r="9" spans="1:36" ht="60" x14ac:dyDescent="0.25">
      <c r="A9" s="3">
        <v>2019</v>
      </c>
      <c r="B9" s="28">
        <v>43466</v>
      </c>
      <c r="C9" s="28">
        <v>43646</v>
      </c>
      <c r="D9" s="5" t="s">
        <v>90</v>
      </c>
      <c r="E9" s="5">
        <v>42.5</v>
      </c>
      <c r="F9" s="5" t="s">
        <v>120</v>
      </c>
      <c r="G9" s="5" t="s">
        <v>121</v>
      </c>
      <c r="H9" s="5" t="s">
        <v>122</v>
      </c>
      <c r="I9" s="3" t="s">
        <v>123</v>
      </c>
      <c r="J9" s="3" t="s">
        <v>124</v>
      </c>
      <c r="K9" s="3" t="s">
        <v>125</v>
      </c>
      <c r="L9" s="3" t="s">
        <v>101</v>
      </c>
      <c r="M9" s="6" t="s">
        <v>126</v>
      </c>
      <c r="N9" s="3" t="s">
        <v>103</v>
      </c>
      <c r="O9" s="5">
        <v>0</v>
      </c>
      <c r="P9" s="5">
        <v>0</v>
      </c>
      <c r="Q9" s="5" t="s">
        <v>127</v>
      </c>
      <c r="R9" s="5" t="s">
        <v>127</v>
      </c>
      <c r="S9" s="5" t="s">
        <v>127</v>
      </c>
      <c r="T9" s="5" t="s">
        <v>128</v>
      </c>
      <c r="U9" s="5" t="s">
        <v>128</v>
      </c>
      <c r="V9" s="5" t="s">
        <v>128</v>
      </c>
      <c r="W9" s="5" t="s">
        <v>126</v>
      </c>
      <c r="X9" s="28">
        <v>43552</v>
      </c>
      <c r="Y9" s="28">
        <v>43553</v>
      </c>
      <c r="Z9" s="29">
        <v>1</v>
      </c>
      <c r="AA9" s="8">
        <v>2997.08</v>
      </c>
      <c r="AB9" s="9">
        <v>5643.94</v>
      </c>
      <c r="AC9" s="28">
        <v>43552</v>
      </c>
      <c r="AD9" s="10" t="s">
        <v>129</v>
      </c>
      <c r="AE9" s="5">
        <v>1</v>
      </c>
      <c r="AF9" s="7" t="s">
        <v>118</v>
      </c>
      <c r="AG9" s="3" t="s">
        <v>119</v>
      </c>
      <c r="AH9" s="13">
        <v>43658</v>
      </c>
      <c r="AI9" s="13">
        <v>43646</v>
      </c>
      <c r="AJ9" s="5"/>
    </row>
    <row r="10" spans="1:36" ht="60" x14ac:dyDescent="0.25">
      <c r="A10" s="3">
        <v>2019</v>
      </c>
      <c r="B10" s="28">
        <v>43466</v>
      </c>
      <c r="C10" s="28">
        <v>43646</v>
      </c>
      <c r="D10" s="4" t="s">
        <v>90</v>
      </c>
      <c r="E10" s="5">
        <v>42.5</v>
      </c>
      <c r="F10" s="5" t="s">
        <v>130</v>
      </c>
      <c r="G10" s="5" t="s">
        <v>121</v>
      </c>
      <c r="H10" s="5" t="s">
        <v>131</v>
      </c>
      <c r="I10" s="3" t="s">
        <v>132</v>
      </c>
      <c r="J10" s="3" t="s">
        <v>133</v>
      </c>
      <c r="K10" s="3" t="s">
        <v>134</v>
      </c>
      <c r="L10" s="3" t="s">
        <v>101</v>
      </c>
      <c r="M10" s="6" t="s">
        <v>126</v>
      </c>
      <c r="N10" s="3" t="s">
        <v>103</v>
      </c>
      <c r="O10" s="5">
        <v>0</v>
      </c>
      <c r="P10" s="5">
        <v>0</v>
      </c>
      <c r="Q10" s="5" t="s">
        <v>127</v>
      </c>
      <c r="R10" s="5" t="s">
        <v>127</v>
      </c>
      <c r="S10" s="5" t="s">
        <v>127</v>
      </c>
      <c r="T10" s="5" t="s">
        <v>128</v>
      </c>
      <c r="U10" s="5" t="s">
        <v>128</v>
      </c>
      <c r="V10" s="5" t="s">
        <v>128</v>
      </c>
      <c r="W10" s="5" t="s">
        <v>126</v>
      </c>
      <c r="X10" s="28">
        <v>43552</v>
      </c>
      <c r="Y10" s="28">
        <v>43553</v>
      </c>
      <c r="Z10" s="5">
        <v>2</v>
      </c>
      <c r="AA10" s="8">
        <v>3098.06</v>
      </c>
      <c r="AB10" s="9">
        <v>5643.94</v>
      </c>
      <c r="AC10" s="28">
        <v>43552</v>
      </c>
      <c r="AD10" s="10" t="s">
        <v>129</v>
      </c>
      <c r="AE10" s="5">
        <v>2</v>
      </c>
      <c r="AF10" s="7" t="s">
        <v>118</v>
      </c>
      <c r="AG10" s="3" t="s">
        <v>119</v>
      </c>
      <c r="AH10" s="13">
        <v>43658</v>
      </c>
      <c r="AI10" s="13">
        <v>43646</v>
      </c>
      <c r="AJ10" s="5"/>
    </row>
    <row r="11" spans="1:36" ht="45" x14ac:dyDescent="0.25">
      <c r="A11" s="3">
        <v>2019</v>
      </c>
      <c r="B11" s="28">
        <v>43466</v>
      </c>
      <c r="C11" s="28">
        <v>43646</v>
      </c>
      <c r="D11" s="5" t="s">
        <v>90</v>
      </c>
      <c r="E11" s="5">
        <v>42.5</v>
      </c>
      <c r="F11" s="5" t="s">
        <v>130</v>
      </c>
      <c r="G11" s="5" t="s">
        <v>121</v>
      </c>
      <c r="H11" s="5" t="s">
        <v>131</v>
      </c>
      <c r="I11" s="3" t="s">
        <v>132</v>
      </c>
      <c r="J11" s="3" t="s">
        <v>133</v>
      </c>
      <c r="K11" s="3" t="s">
        <v>134</v>
      </c>
      <c r="L11" s="3" t="s">
        <v>101</v>
      </c>
      <c r="M11" s="6" t="s">
        <v>135</v>
      </c>
      <c r="N11" s="3" t="s">
        <v>103</v>
      </c>
      <c r="O11" s="5">
        <v>0</v>
      </c>
      <c r="P11" s="5">
        <v>0</v>
      </c>
      <c r="Q11" s="5" t="s">
        <v>127</v>
      </c>
      <c r="R11" s="5" t="s">
        <v>127</v>
      </c>
      <c r="S11" s="5" t="s">
        <v>127</v>
      </c>
      <c r="T11" s="5" t="s">
        <v>136</v>
      </c>
      <c r="U11" s="5" t="s">
        <v>137</v>
      </c>
      <c r="V11" s="5" t="s">
        <v>137</v>
      </c>
      <c r="W11" s="5" t="s">
        <v>135</v>
      </c>
      <c r="X11" s="28">
        <v>43558</v>
      </c>
      <c r="Y11" s="28">
        <v>43560</v>
      </c>
      <c r="Z11" s="3">
        <v>3</v>
      </c>
      <c r="AA11" s="8">
        <v>1403.98</v>
      </c>
      <c r="AB11" s="9">
        <v>8596.02</v>
      </c>
      <c r="AC11" s="28"/>
      <c r="AD11" s="5" t="s">
        <v>117</v>
      </c>
      <c r="AE11" s="5">
        <v>3</v>
      </c>
      <c r="AF11" s="7" t="s">
        <v>118</v>
      </c>
      <c r="AG11" s="3" t="s">
        <v>119</v>
      </c>
      <c r="AH11" s="13">
        <v>43658</v>
      </c>
      <c r="AI11" s="13">
        <v>43646</v>
      </c>
      <c r="AJ11" s="5"/>
    </row>
    <row r="12" spans="1:36" ht="60" x14ac:dyDescent="0.25">
      <c r="A12" s="3">
        <v>2019</v>
      </c>
      <c r="B12" s="28">
        <v>43466</v>
      </c>
      <c r="C12" s="28">
        <v>43646</v>
      </c>
      <c r="D12" s="5" t="s">
        <v>91</v>
      </c>
      <c r="E12" s="5">
        <v>27</v>
      </c>
      <c r="F12" s="5" t="s">
        <v>138</v>
      </c>
      <c r="G12" s="5" t="s">
        <v>138</v>
      </c>
      <c r="H12" s="5" t="s">
        <v>139</v>
      </c>
      <c r="I12" s="3" t="s">
        <v>140</v>
      </c>
      <c r="J12" s="3" t="s">
        <v>141</v>
      </c>
      <c r="K12" s="3" t="s">
        <v>142</v>
      </c>
      <c r="L12" s="3" t="s">
        <v>101</v>
      </c>
      <c r="M12" s="6" t="s">
        <v>126</v>
      </c>
      <c r="N12" s="3" t="s">
        <v>103</v>
      </c>
      <c r="O12" s="5">
        <v>0</v>
      </c>
      <c r="P12" s="5">
        <v>0</v>
      </c>
      <c r="Q12" s="5" t="s">
        <v>127</v>
      </c>
      <c r="R12" s="5" t="s">
        <v>127</v>
      </c>
      <c r="S12" s="5" t="s">
        <v>127</v>
      </c>
      <c r="T12" s="5" t="s">
        <v>128</v>
      </c>
      <c r="U12" s="5" t="s">
        <v>128</v>
      </c>
      <c r="V12" s="5" t="s">
        <v>128</v>
      </c>
      <c r="W12" s="5" t="s">
        <v>126</v>
      </c>
      <c r="X12" s="28">
        <v>43556</v>
      </c>
      <c r="Y12" s="28">
        <v>43585</v>
      </c>
      <c r="Z12" s="5">
        <v>4</v>
      </c>
      <c r="AA12" s="8">
        <f>20760.23+10660+8679.77+1279</f>
        <v>41379</v>
      </c>
      <c r="AB12" s="9">
        <v>64111</v>
      </c>
      <c r="AC12" s="28">
        <v>43591</v>
      </c>
      <c r="AD12" s="11" t="s">
        <v>143</v>
      </c>
      <c r="AE12" s="5">
        <v>4</v>
      </c>
      <c r="AF12" s="7" t="s">
        <v>118</v>
      </c>
      <c r="AG12" s="3" t="s">
        <v>119</v>
      </c>
      <c r="AH12" s="13">
        <v>43658</v>
      </c>
      <c r="AI12" s="13">
        <v>43646</v>
      </c>
      <c r="AJ12" s="5"/>
    </row>
    <row r="13" spans="1:36" ht="60" x14ac:dyDescent="0.25">
      <c r="A13" s="3">
        <v>2019</v>
      </c>
      <c r="B13" s="28">
        <v>43466</v>
      </c>
      <c r="C13" s="28">
        <v>43646</v>
      </c>
      <c r="D13" s="5" t="s">
        <v>91</v>
      </c>
      <c r="E13" s="5">
        <v>27</v>
      </c>
      <c r="F13" s="5" t="s">
        <v>138</v>
      </c>
      <c r="G13" s="5" t="s">
        <v>138</v>
      </c>
      <c r="H13" s="5" t="s">
        <v>144</v>
      </c>
      <c r="I13" s="3" t="s">
        <v>145</v>
      </c>
      <c r="J13" s="3" t="s">
        <v>146</v>
      </c>
      <c r="K13" s="3" t="s">
        <v>147</v>
      </c>
      <c r="L13" s="3" t="s">
        <v>101</v>
      </c>
      <c r="M13" s="6" t="s">
        <v>126</v>
      </c>
      <c r="N13" s="3" t="s">
        <v>103</v>
      </c>
      <c r="O13" s="5">
        <v>0</v>
      </c>
      <c r="P13" s="5">
        <v>0</v>
      </c>
      <c r="Q13" s="5" t="s">
        <v>127</v>
      </c>
      <c r="R13" s="5" t="s">
        <v>127</v>
      </c>
      <c r="S13" s="5" t="s">
        <v>127</v>
      </c>
      <c r="T13" s="5" t="s">
        <v>128</v>
      </c>
      <c r="U13" s="5" t="s">
        <v>128</v>
      </c>
      <c r="V13" s="5" t="s">
        <v>128</v>
      </c>
      <c r="W13" s="5" t="s">
        <v>126</v>
      </c>
      <c r="X13" s="28">
        <v>43556</v>
      </c>
      <c r="Y13" s="28">
        <v>43585</v>
      </c>
      <c r="Z13" s="5">
        <v>5</v>
      </c>
      <c r="AA13" s="8">
        <v>42024</v>
      </c>
      <c r="AB13" s="9">
        <v>63466</v>
      </c>
      <c r="AC13" s="28">
        <v>43591</v>
      </c>
      <c r="AD13" s="10" t="s">
        <v>148</v>
      </c>
      <c r="AE13" s="5">
        <v>5</v>
      </c>
      <c r="AF13" s="7" t="s">
        <v>118</v>
      </c>
      <c r="AG13" s="3" t="s">
        <v>119</v>
      </c>
      <c r="AH13" s="13">
        <v>43658</v>
      </c>
      <c r="AI13" s="13">
        <v>43646</v>
      </c>
      <c r="AJ13" s="5"/>
    </row>
    <row r="14" spans="1:36" ht="60" x14ac:dyDescent="0.25">
      <c r="A14" s="3">
        <v>2019</v>
      </c>
      <c r="B14" s="28">
        <v>43466</v>
      </c>
      <c r="C14" s="28">
        <v>43646</v>
      </c>
      <c r="D14" s="5" t="s">
        <v>91</v>
      </c>
      <c r="E14" s="5">
        <v>27</v>
      </c>
      <c r="F14" s="5" t="s">
        <v>138</v>
      </c>
      <c r="G14" s="5" t="s">
        <v>138</v>
      </c>
      <c r="H14" s="5" t="s">
        <v>139</v>
      </c>
      <c r="I14" s="3" t="s">
        <v>140</v>
      </c>
      <c r="J14" s="3" t="s">
        <v>141</v>
      </c>
      <c r="K14" s="3" t="s">
        <v>142</v>
      </c>
      <c r="L14" s="3" t="s">
        <v>101</v>
      </c>
      <c r="M14" s="6" t="s">
        <v>126</v>
      </c>
      <c r="N14" s="3" t="s">
        <v>103</v>
      </c>
      <c r="O14" s="5">
        <v>0</v>
      </c>
      <c r="P14" s="5">
        <v>0</v>
      </c>
      <c r="Q14" s="5" t="s">
        <v>127</v>
      </c>
      <c r="R14" s="5" t="s">
        <v>127</v>
      </c>
      <c r="S14" s="5" t="s">
        <v>127</v>
      </c>
      <c r="T14" s="5" t="s">
        <v>128</v>
      </c>
      <c r="U14" s="5" t="s">
        <v>128</v>
      </c>
      <c r="V14" s="5" t="s">
        <v>128</v>
      </c>
      <c r="W14" s="5" t="s">
        <v>126</v>
      </c>
      <c r="X14" s="28">
        <v>43591</v>
      </c>
      <c r="Y14" s="28">
        <v>43616</v>
      </c>
      <c r="Z14" s="5">
        <v>6</v>
      </c>
      <c r="AA14" s="8">
        <v>34543</v>
      </c>
      <c r="AB14" s="9">
        <v>15457</v>
      </c>
      <c r="AC14" s="28">
        <v>43621</v>
      </c>
      <c r="AD14" s="10" t="s">
        <v>149</v>
      </c>
      <c r="AE14" s="5">
        <v>6</v>
      </c>
      <c r="AF14" s="7" t="s">
        <v>118</v>
      </c>
      <c r="AG14" s="3" t="s">
        <v>119</v>
      </c>
      <c r="AH14" s="13">
        <v>43658</v>
      </c>
      <c r="AI14" s="13">
        <v>43646</v>
      </c>
      <c r="AJ14" s="5"/>
    </row>
    <row r="15" spans="1:36" ht="60" x14ac:dyDescent="0.25">
      <c r="A15" s="3">
        <v>2019</v>
      </c>
      <c r="B15" s="28">
        <v>43466</v>
      </c>
      <c r="C15" s="28">
        <v>43646</v>
      </c>
      <c r="D15" s="5" t="s">
        <v>91</v>
      </c>
      <c r="E15" s="5">
        <v>27</v>
      </c>
      <c r="F15" s="5" t="s">
        <v>138</v>
      </c>
      <c r="G15" s="5" t="s">
        <v>138</v>
      </c>
      <c r="H15" s="5" t="s">
        <v>144</v>
      </c>
      <c r="I15" s="3" t="s">
        <v>145</v>
      </c>
      <c r="J15" s="3" t="s">
        <v>146</v>
      </c>
      <c r="K15" s="3" t="s">
        <v>147</v>
      </c>
      <c r="L15" s="3" t="s">
        <v>101</v>
      </c>
      <c r="M15" s="6" t="s">
        <v>126</v>
      </c>
      <c r="N15" s="3" t="s">
        <v>103</v>
      </c>
      <c r="O15" s="5">
        <v>0</v>
      </c>
      <c r="P15" s="5">
        <v>0</v>
      </c>
      <c r="Q15" s="5" t="s">
        <v>127</v>
      </c>
      <c r="R15" s="5" t="s">
        <v>127</v>
      </c>
      <c r="S15" s="5" t="s">
        <v>127</v>
      </c>
      <c r="T15" s="5" t="s">
        <v>128</v>
      </c>
      <c r="U15" s="5" t="s">
        <v>128</v>
      </c>
      <c r="V15" s="5" t="s">
        <v>128</v>
      </c>
      <c r="W15" s="5" t="s">
        <v>126</v>
      </c>
      <c r="X15" s="28">
        <v>43591</v>
      </c>
      <c r="Y15" s="28">
        <v>43616</v>
      </c>
      <c r="Z15" s="5">
        <v>7</v>
      </c>
      <c r="AA15" s="8">
        <v>34907</v>
      </c>
      <c r="AB15" s="9">
        <v>15093</v>
      </c>
      <c r="AC15" s="28">
        <v>43621</v>
      </c>
      <c r="AD15" s="10" t="s">
        <v>150</v>
      </c>
      <c r="AE15" s="5">
        <v>7</v>
      </c>
      <c r="AF15" s="7" t="s">
        <v>118</v>
      </c>
      <c r="AG15" s="3" t="s">
        <v>119</v>
      </c>
      <c r="AH15" s="13">
        <v>43658</v>
      </c>
      <c r="AI15" s="13">
        <v>43646</v>
      </c>
      <c r="AJ15" s="5"/>
    </row>
    <row r="16" spans="1:36" ht="60" x14ac:dyDescent="0.25">
      <c r="A16" s="3">
        <v>2019</v>
      </c>
      <c r="B16" s="28">
        <v>43466</v>
      </c>
      <c r="C16" s="28">
        <v>43738</v>
      </c>
      <c r="D16" s="5" t="s">
        <v>90</v>
      </c>
      <c r="E16" s="5">
        <v>42.5</v>
      </c>
      <c r="F16" s="6" t="s">
        <v>120</v>
      </c>
      <c r="G16" s="6" t="s">
        <v>121</v>
      </c>
      <c r="H16" s="12" t="s">
        <v>122</v>
      </c>
      <c r="I16" s="3" t="s">
        <v>123</v>
      </c>
      <c r="J16" s="3" t="s">
        <v>124</v>
      </c>
      <c r="K16" s="3" t="s">
        <v>125</v>
      </c>
      <c r="L16" s="3" t="s">
        <v>101</v>
      </c>
      <c r="M16" s="6" t="s">
        <v>126</v>
      </c>
      <c r="N16" s="3" t="s">
        <v>103</v>
      </c>
      <c r="O16" s="6">
        <v>0</v>
      </c>
      <c r="P16" s="6">
        <v>0</v>
      </c>
      <c r="Q16" s="6" t="s">
        <v>127</v>
      </c>
      <c r="R16" s="6" t="s">
        <v>127</v>
      </c>
      <c r="S16" s="6" t="s">
        <v>127</v>
      </c>
      <c r="T16" s="6" t="s">
        <v>128</v>
      </c>
      <c r="U16" s="6" t="s">
        <v>128</v>
      </c>
      <c r="V16" s="6" t="s">
        <v>128</v>
      </c>
      <c r="W16" s="6" t="s">
        <v>126</v>
      </c>
      <c r="X16" s="13">
        <v>43608</v>
      </c>
      <c r="Y16" s="13">
        <v>43609</v>
      </c>
      <c r="Z16" s="5">
        <v>10</v>
      </c>
      <c r="AA16" s="8">
        <f>397+1311+1300</f>
        <v>3008</v>
      </c>
      <c r="AB16" s="9">
        <v>5934</v>
      </c>
      <c r="AC16" s="27">
        <v>43627</v>
      </c>
      <c r="AD16" s="10" t="s">
        <v>200</v>
      </c>
      <c r="AE16" s="5">
        <v>10</v>
      </c>
      <c r="AF16" s="7" t="s">
        <v>118</v>
      </c>
      <c r="AG16" s="3" t="s">
        <v>119</v>
      </c>
      <c r="AH16" s="13">
        <v>43752</v>
      </c>
      <c r="AI16" s="13">
        <v>43738</v>
      </c>
      <c r="AJ16" s="5"/>
    </row>
    <row r="17" spans="1:36" ht="60" x14ac:dyDescent="0.25">
      <c r="A17" s="3">
        <v>2019</v>
      </c>
      <c r="B17" s="28">
        <v>43466</v>
      </c>
      <c r="C17" s="28">
        <v>43738</v>
      </c>
      <c r="D17" s="5" t="s">
        <v>90</v>
      </c>
      <c r="E17" s="5">
        <v>42.5</v>
      </c>
      <c r="F17" s="6" t="s">
        <v>120</v>
      </c>
      <c r="G17" s="6" t="s">
        <v>121</v>
      </c>
      <c r="H17" s="12" t="s">
        <v>122</v>
      </c>
      <c r="I17" s="3" t="s">
        <v>123</v>
      </c>
      <c r="J17" s="3" t="s">
        <v>124</v>
      </c>
      <c r="K17" s="3" t="s">
        <v>125</v>
      </c>
      <c r="L17" s="3" t="s">
        <v>101</v>
      </c>
      <c r="M17" s="6" t="s">
        <v>126</v>
      </c>
      <c r="N17" s="3" t="s">
        <v>103</v>
      </c>
      <c r="O17" s="6">
        <v>0</v>
      </c>
      <c r="P17" s="6">
        <v>0</v>
      </c>
      <c r="Q17" s="6" t="s">
        <v>127</v>
      </c>
      <c r="R17" s="6" t="s">
        <v>127</v>
      </c>
      <c r="S17" s="6" t="s">
        <v>127</v>
      </c>
      <c r="T17" s="6" t="s">
        <v>128</v>
      </c>
      <c r="U17" s="6" t="s">
        <v>128</v>
      </c>
      <c r="V17" s="6" t="s">
        <v>128</v>
      </c>
      <c r="W17" s="6" t="s">
        <v>126</v>
      </c>
      <c r="X17" s="13">
        <v>43678</v>
      </c>
      <c r="Y17" s="13">
        <v>43679</v>
      </c>
      <c r="Z17" s="3">
        <v>11</v>
      </c>
      <c r="AA17" s="8">
        <f>1036+1600+1904+1700</f>
        <v>6240</v>
      </c>
      <c r="AB17" s="9">
        <v>2702</v>
      </c>
      <c r="AC17" s="13">
        <v>43686</v>
      </c>
      <c r="AD17" s="10" t="s">
        <v>201</v>
      </c>
      <c r="AE17" s="5">
        <v>11</v>
      </c>
      <c r="AF17" s="7" t="s">
        <v>118</v>
      </c>
      <c r="AG17" s="3" t="s">
        <v>119</v>
      </c>
      <c r="AH17" s="13">
        <v>43752</v>
      </c>
      <c r="AI17" s="13">
        <v>43738</v>
      </c>
      <c r="AJ17" s="5"/>
    </row>
    <row r="18" spans="1:36" ht="60" x14ac:dyDescent="0.25">
      <c r="A18" s="3">
        <v>2019</v>
      </c>
      <c r="B18" s="28">
        <v>43466</v>
      </c>
      <c r="C18" s="28">
        <v>43738</v>
      </c>
      <c r="D18" s="5" t="s">
        <v>90</v>
      </c>
      <c r="E18" s="5">
        <v>42.5</v>
      </c>
      <c r="F18" s="6" t="s">
        <v>120</v>
      </c>
      <c r="G18" s="6" t="s">
        <v>121</v>
      </c>
      <c r="H18" s="12" t="s">
        <v>122</v>
      </c>
      <c r="I18" s="3" t="s">
        <v>123</v>
      </c>
      <c r="J18" s="3" t="s">
        <v>124</v>
      </c>
      <c r="K18" s="3" t="s">
        <v>125</v>
      </c>
      <c r="L18" s="3" t="s">
        <v>101</v>
      </c>
      <c r="M18" s="6" t="s">
        <v>126</v>
      </c>
      <c r="N18" s="3" t="s">
        <v>103</v>
      </c>
      <c r="O18" s="6">
        <v>0</v>
      </c>
      <c r="P18" s="6">
        <v>0</v>
      </c>
      <c r="Q18" s="6" t="s">
        <v>127</v>
      </c>
      <c r="R18" s="6" t="s">
        <v>127</v>
      </c>
      <c r="S18" s="6" t="s">
        <v>127</v>
      </c>
      <c r="T18" s="6" t="s">
        <v>128</v>
      </c>
      <c r="U18" s="6" t="s">
        <v>128</v>
      </c>
      <c r="V18" s="6" t="s">
        <v>128</v>
      </c>
      <c r="W18" s="6" t="s">
        <v>126</v>
      </c>
      <c r="X18" s="13">
        <v>43706</v>
      </c>
      <c r="Y18" s="13">
        <v>43707</v>
      </c>
      <c r="Z18" s="3">
        <v>12</v>
      </c>
      <c r="AA18" s="8">
        <f>1167+561.66+985.25+952+3600</f>
        <v>7265.91</v>
      </c>
      <c r="AB18" s="9">
        <v>1676.09</v>
      </c>
      <c r="AC18" s="13">
        <v>43719</v>
      </c>
      <c r="AD18" s="10" t="s">
        <v>202</v>
      </c>
      <c r="AE18" s="5">
        <v>12</v>
      </c>
      <c r="AF18" s="7" t="s">
        <v>118</v>
      </c>
      <c r="AG18" s="3" t="s">
        <v>119</v>
      </c>
      <c r="AH18" s="13">
        <v>43752</v>
      </c>
      <c r="AI18" s="13">
        <v>43738</v>
      </c>
      <c r="AJ18" s="5"/>
    </row>
    <row r="19" spans="1:36" ht="60" x14ac:dyDescent="0.25">
      <c r="A19" s="3">
        <v>2019</v>
      </c>
      <c r="B19" s="28">
        <v>43466</v>
      </c>
      <c r="C19" s="28">
        <v>43738</v>
      </c>
      <c r="D19" s="5" t="s">
        <v>90</v>
      </c>
      <c r="E19" s="5">
        <v>42.5</v>
      </c>
      <c r="F19" s="6" t="s">
        <v>130</v>
      </c>
      <c r="G19" s="6" t="s">
        <v>121</v>
      </c>
      <c r="H19" s="12" t="s">
        <v>131</v>
      </c>
      <c r="I19" s="3" t="s">
        <v>132</v>
      </c>
      <c r="J19" s="3" t="s">
        <v>133</v>
      </c>
      <c r="K19" s="3" t="s">
        <v>134</v>
      </c>
      <c r="L19" s="3" t="s">
        <v>101</v>
      </c>
      <c r="M19" s="6" t="s">
        <v>126</v>
      </c>
      <c r="N19" s="3" t="s">
        <v>103</v>
      </c>
      <c r="O19" s="6">
        <v>0</v>
      </c>
      <c r="P19" s="6">
        <v>0</v>
      </c>
      <c r="Q19" s="6" t="s">
        <v>127</v>
      </c>
      <c r="R19" s="6" t="s">
        <v>127</v>
      </c>
      <c r="S19" s="6" t="s">
        <v>127</v>
      </c>
      <c r="T19" s="6" t="s">
        <v>128</v>
      </c>
      <c r="U19" s="6" t="s">
        <v>128</v>
      </c>
      <c r="V19" s="6" t="s">
        <v>128</v>
      </c>
      <c r="W19" s="6" t="s">
        <v>126</v>
      </c>
      <c r="X19" s="13">
        <v>43608</v>
      </c>
      <c r="Y19" s="13">
        <v>43609</v>
      </c>
      <c r="Z19" s="5">
        <v>13</v>
      </c>
      <c r="AA19" s="8">
        <f>397+1311+1475.28</f>
        <v>3183.2799999999997</v>
      </c>
      <c r="AB19" s="9">
        <v>5758.72</v>
      </c>
      <c r="AC19" s="13">
        <v>43627</v>
      </c>
      <c r="AD19" s="10" t="s">
        <v>203</v>
      </c>
      <c r="AE19" s="5">
        <v>13</v>
      </c>
      <c r="AF19" s="7" t="s">
        <v>118</v>
      </c>
      <c r="AG19" s="3" t="s">
        <v>119</v>
      </c>
      <c r="AH19" s="13">
        <v>43752</v>
      </c>
      <c r="AI19" s="13">
        <v>43738</v>
      </c>
      <c r="AJ19" s="5"/>
    </row>
    <row r="20" spans="1:36" ht="60" x14ac:dyDescent="0.25">
      <c r="A20" s="3">
        <v>2019</v>
      </c>
      <c r="B20" s="28">
        <v>43466</v>
      </c>
      <c r="C20" s="28">
        <v>43738</v>
      </c>
      <c r="D20" s="5" t="s">
        <v>90</v>
      </c>
      <c r="E20" s="5">
        <v>42.5</v>
      </c>
      <c r="F20" s="6" t="s">
        <v>130</v>
      </c>
      <c r="G20" s="6" t="s">
        <v>121</v>
      </c>
      <c r="H20" s="12" t="s">
        <v>131</v>
      </c>
      <c r="I20" s="3" t="s">
        <v>132</v>
      </c>
      <c r="J20" s="3" t="s">
        <v>133</v>
      </c>
      <c r="K20" s="3" t="s">
        <v>134</v>
      </c>
      <c r="L20" s="3" t="s">
        <v>101</v>
      </c>
      <c r="M20" s="6" t="s">
        <v>126</v>
      </c>
      <c r="N20" s="3" t="s">
        <v>103</v>
      </c>
      <c r="O20" s="6">
        <v>0</v>
      </c>
      <c r="P20" s="6">
        <v>0</v>
      </c>
      <c r="Q20" s="6" t="s">
        <v>127</v>
      </c>
      <c r="R20" s="6" t="s">
        <v>127</v>
      </c>
      <c r="S20" s="6" t="s">
        <v>127</v>
      </c>
      <c r="T20" s="6" t="s">
        <v>128</v>
      </c>
      <c r="U20" s="6" t="s">
        <v>128</v>
      </c>
      <c r="V20" s="6" t="s">
        <v>128</v>
      </c>
      <c r="W20" s="6" t="s">
        <v>126</v>
      </c>
      <c r="X20" s="13">
        <v>43678</v>
      </c>
      <c r="Y20" s="13">
        <v>43679</v>
      </c>
      <c r="Z20" s="3">
        <v>14</v>
      </c>
      <c r="AA20" s="8">
        <f>1036+1600+600+952+1750</f>
        <v>5938</v>
      </c>
      <c r="AB20" s="9">
        <v>3004</v>
      </c>
      <c r="AC20" s="13">
        <v>43686</v>
      </c>
      <c r="AD20" s="10" t="s">
        <v>204</v>
      </c>
      <c r="AE20" s="5">
        <v>14</v>
      </c>
      <c r="AF20" s="7" t="s">
        <v>118</v>
      </c>
      <c r="AG20" s="3" t="s">
        <v>119</v>
      </c>
      <c r="AH20" s="13">
        <v>43752</v>
      </c>
      <c r="AI20" s="13">
        <v>43738</v>
      </c>
      <c r="AJ20" s="5"/>
    </row>
    <row r="21" spans="1:36" ht="60" x14ac:dyDescent="0.25">
      <c r="A21" s="3">
        <v>2019</v>
      </c>
      <c r="B21" s="28">
        <v>43466</v>
      </c>
      <c r="C21" s="28">
        <v>43738</v>
      </c>
      <c r="D21" s="5" t="s">
        <v>90</v>
      </c>
      <c r="E21" s="5">
        <v>42.5</v>
      </c>
      <c r="F21" s="6" t="s">
        <v>130</v>
      </c>
      <c r="G21" s="6" t="s">
        <v>121</v>
      </c>
      <c r="H21" s="12" t="s">
        <v>131</v>
      </c>
      <c r="I21" s="3" t="s">
        <v>132</v>
      </c>
      <c r="J21" s="3" t="s">
        <v>133</v>
      </c>
      <c r="K21" s="3" t="s">
        <v>134</v>
      </c>
      <c r="L21" s="3" t="s">
        <v>101</v>
      </c>
      <c r="M21" s="6" t="s">
        <v>126</v>
      </c>
      <c r="N21" s="3" t="s">
        <v>103</v>
      </c>
      <c r="O21" s="6">
        <v>0</v>
      </c>
      <c r="P21" s="6">
        <v>0</v>
      </c>
      <c r="Q21" s="6" t="s">
        <v>127</v>
      </c>
      <c r="R21" s="6" t="s">
        <v>127</v>
      </c>
      <c r="S21" s="6" t="s">
        <v>127</v>
      </c>
      <c r="T21" s="6" t="s">
        <v>128</v>
      </c>
      <c r="U21" s="6" t="s">
        <v>128</v>
      </c>
      <c r="V21" s="6" t="s">
        <v>128</v>
      </c>
      <c r="W21" s="6" t="s">
        <v>126</v>
      </c>
      <c r="X21" s="13">
        <v>43706</v>
      </c>
      <c r="Y21" s="13">
        <v>43707</v>
      </c>
      <c r="Z21" s="3">
        <v>15</v>
      </c>
      <c r="AA21" s="8">
        <f>1167+561.67+985.25+1904+3600</f>
        <v>8217.92</v>
      </c>
      <c r="AB21" s="9">
        <v>724.08</v>
      </c>
      <c r="AC21" s="13">
        <v>43354</v>
      </c>
      <c r="AD21" s="10" t="s">
        <v>205</v>
      </c>
      <c r="AE21" s="5">
        <v>15</v>
      </c>
      <c r="AF21" s="7" t="s">
        <v>118</v>
      </c>
      <c r="AG21" s="3" t="s">
        <v>119</v>
      </c>
      <c r="AH21" s="13">
        <v>43752</v>
      </c>
      <c r="AI21" s="13">
        <v>43738</v>
      </c>
      <c r="AJ21" s="5"/>
    </row>
    <row r="22" spans="1:36" ht="60" x14ac:dyDescent="0.25">
      <c r="A22" s="3">
        <v>2019</v>
      </c>
      <c r="B22" s="28">
        <v>43466</v>
      </c>
      <c r="C22" s="28">
        <v>43738</v>
      </c>
      <c r="D22" s="5" t="s">
        <v>90</v>
      </c>
      <c r="E22" s="5">
        <v>33</v>
      </c>
      <c r="F22" s="6" t="s">
        <v>151</v>
      </c>
      <c r="G22" s="6" t="s">
        <v>152</v>
      </c>
      <c r="H22" s="12" t="s">
        <v>153</v>
      </c>
      <c r="I22" s="3" t="s">
        <v>154</v>
      </c>
      <c r="J22" s="3" t="s">
        <v>155</v>
      </c>
      <c r="K22" s="3" t="s">
        <v>156</v>
      </c>
      <c r="L22" s="3" t="s">
        <v>101</v>
      </c>
      <c r="M22" s="6" t="s">
        <v>126</v>
      </c>
      <c r="N22" s="3" t="s">
        <v>103</v>
      </c>
      <c r="O22" s="6">
        <v>0</v>
      </c>
      <c r="P22" s="6">
        <v>0</v>
      </c>
      <c r="Q22" s="6" t="s">
        <v>127</v>
      </c>
      <c r="R22" s="6" t="s">
        <v>127</v>
      </c>
      <c r="S22" s="6" t="s">
        <v>127</v>
      </c>
      <c r="T22" s="6" t="s">
        <v>128</v>
      </c>
      <c r="U22" s="6" t="s">
        <v>128</v>
      </c>
      <c r="V22" s="6" t="s">
        <v>128</v>
      </c>
      <c r="W22" s="6" t="s">
        <v>126</v>
      </c>
      <c r="X22" s="13">
        <v>43706</v>
      </c>
      <c r="Y22" s="13">
        <v>43707</v>
      </c>
      <c r="Z22" s="3">
        <v>16</v>
      </c>
      <c r="AA22" s="8">
        <v>8942</v>
      </c>
      <c r="AB22" s="9">
        <v>5825.34</v>
      </c>
      <c r="AC22" s="13">
        <v>43718</v>
      </c>
      <c r="AD22" s="10" t="s">
        <v>206</v>
      </c>
      <c r="AE22" s="5">
        <v>16</v>
      </c>
      <c r="AF22" s="7" t="s">
        <v>118</v>
      </c>
      <c r="AG22" s="3" t="s">
        <v>119</v>
      </c>
      <c r="AH22" s="13">
        <v>43752</v>
      </c>
      <c r="AI22" s="13">
        <v>43738</v>
      </c>
      <c r="AJ22" s="5"/>
    </row>
    <row r="23" spans="1:36" ht="60" x14ac:dyDescent="0.25">
      <c r="A23" s="3">
        <v>2019</v>
      </c>
      <c r="B23" s="28">
        <v>43466</v>
      </c>
      <c r="C23" s="28">
        <v>43738</v>
      </c>
      <c r="D23" s="5" t="s">
        <v>91</v>
      </c>
      <c r="E23" s="5">
        <v>27</v>
      </c>
      <c r="F23" s="6" t="s">
        <v>138</v>
      </c>
      <c r="G23" s="6" t="s">
        <v>138</v>
      </c>
      <c r="H23" s="12" t="s">
        <v>139</v>
      </c>
      <c r="I23" s="3" t="s">
        <v>140</v>
      </c>
      <c r="J23" s="3" t="s">
        <v>141</v>
      </c>
      <c r="K23" s="3" t="s">
        <v>142</v>
      </c>
      <c r="L23" s="3" t="s">
        <v>101</v>
      </c>
      <c r="M23" s="6" t="s">
        <v>126</v>
      </c>
      <c r="N23" s="3" t="s">
        <v>103</v>
      </c>
      <c r="O23" s="6">
        <v>0</v>
      </c>
      <c r="P23" s="6">
        <v>0</v>
      </c>
      <c r="Q23" s="6" t="s">
        <v>127</v>
      </c>
      <c r="R23" s="6" t="s">
        <v>127</v>
      </c>
      <c r="S23" s="6" t="s">
        <v>127</v>
      </c>
      <c r="T23" s="6" t="s">
        <v>128</v>
      </c>
      <c r="U23" s="6" t="s">
        <v>128</v>
      </c>
      <c r="V23" s="6" t="s">
        <v>128</v>
      </c>
      <c r="W23" s="6" t="s">
        <v>126</v>
      </c>
      <c r="X23" s="13">
        <v>43622</v>
      </c>
      <c r="Y23" s="13">
        <v>43652</v>
      </c>
      <c r="Z23" s="5">
        <v>9</v>
      </c>
      <c r="AA23" s="8">
        <f>18480.27+11462+8670.73+642</f>
        <v>39255</v>
      </c>
      <c r="AB23" s="9">
        <v>9385</v>
      </c>
      <c r="AC23" s="13">
        <v>43668</v>
      </c>
      <c r="AD23" s="10" t="s">
        <v>207</v>
      </c>
      <c r="AE23" s="5">
        <v>9</v>
      </c>
      <c r="AF23" s="7" t="s">
        <v>118</v>
      </c>
      <c r="AG23" s="3" t="s">
        <v>119</v>
      </c>
      <c r="AH23" s="13">
        <v>43752</v>
      </c>
      <c r="AI23" s="13">
        <v>43738</v>
      </c>
      <c r="AJ23" s="5"/>
    </row>
    <row r="24" spans="1:36" ht="60" x14ac:dyDescent="0.25">
      <c r="A24" s="3">
        <v>2019</v>
      </c>
      <c r="B24" s="28">
        <v>43466</v>
      </c>
      <c r="C24" s="28">
        <v>43738</v>
      </c>
      <c r="D24" s="5" t="s">
        <v>91</v>
      </c>
      <c r="E24" s="5">
        <v>27</v>
      </c>
      <c r="F24" s="6" t="s">
        <v>138</v>
      </c>
      <c r="G24" s="6" t="s">
        <v>138</v>
      </c>
      <c r="H24" s="12" t="s">
        <v>144</v>
      </c>
      <c r="I24" s="3" t="s">
        <v>145</v>
      </c>
      <c r="J24" s="3" t="s">
        <v>146</v>
      </c>
      <c r="K24" s="3" t="s">
        <v>147</v>
      </c>
      <c r="L24" s="3" t="s">
        <v>101</v>
      </c>
      <c r="M24" s="6" t="s">
        <v>126</v>
      </c>
      <c r="N24" s="3" t="s">
        <v>103</v>
      </c>
      <c r="O24" s="6">
        <v>0</v>
      </c>
      <c r="P24" s="6">
        <v>0</v>
      </c>
      <c r="Q24" s="6" t="s">
        <v>127</v>
      </c>
      <c r="R24" s="6" t="s">
        <v>127</v>
      </c>
      <c r="S24" s="6" t="s">
        <v>127</v>
      </c>
      <c r="T24" s="6" t="s">
        <v>128</v>
      </c>
      <c r="U24" s="6" t="s">
        <v>128</v>
      </c>
      <c r="V24" s="6" t="s">
        <v>128</v>
      </c>
      <c r="W24" s="6" t="s">
        <v>126</v>
      </c>
      <c r="X24" s="13">
        <v>43622</v>
      </c>
      <c r="Y24" s="13">
        <v>43652</v>
      </c>
      <c r="Z24" s="5">
        <v>8</v>
      </c>
      <c r="AA24" s="8">
        <f>18480.27+11253+8670.73+1284</f>
        <v>39688</v>
      </c>
      <c r="AB24" s="9">
        <v>8952</v>
      </c>
      <c r="AC24" s="13">
        <v>43657</v>
      </c>
      <c r="AD24" s="10" t="s">
        <v>208</v>
      </c>
      <c r="AE24" s="5">
        <v>8</v>
      </c>
      <c r="AF24" s="7" t="s">
        <v>118</v>
      </c>
      <c r="AG24" s="3" t="s">
        <v>119</v>
      </c>
      <c r="AH24" s="13">
        <v>43752</v>
      </c>
      <c r="AI24" s="13">
        <v>43738</v>
      </c>
      <c r="AJ24" s="5"/>
    </row>
    <row r="25" spans="1:36" ht="60" x14ac:dyDescent="0.25">
      <c r="A25" s="3">
        <v>2019</v>
      </c>
      <c r="B25" s="28">
        <v>43466</v>
      </c>
      <c r="C25" s="28">
        <v>43738</v>
      </c>
      <c r="D25" s="5" t="s">
        <v>91</v>
      </c>
      <c r="E25" s="5">
        <v>27</v>
      </c>
      <c r="F25" s="6" t="s">
        <v>138</v>
      </c>
      <c r="G25" s="6" t="s">
        <v>138</v>
      </c>
      <c r="H25" s="12" t="s">
        <v>139</v>
      </c>
      <c r="I25" s="3" t="s">
        <v>140</v>
      </c>
      <c r="J25" s="3" t="s">
        <v>141</v>
      </c>
      <c r="K25" s="3" t="s">
        <v>142</v>
      </c>
      <c r="L25" s="3" t="s">
        <v>101</v>
      </c>
      <c r="M25" s="6" t="s">
        <v>126</v>
      </c>
      <c r="N25" s="3" t="s">
        <v>103</v>
      </c>
      <c r="O25" s="6">
        <v>0</v>
      </c>
      <c r="P25" s="6">
        <v>0</v>
      </c>
      <c r="Q25" s="6" t="s">
        <v>127</v>
      </c>
      <c r="R25" s="6" t="s">
        <v>127</v>
      </c>
      <c r="S25" s="6" t="s">
        <v>127</v>
      </c>
      <c r="T25" s="6" t="s">
        <v>128</v>
      </c>
      <c r="U25" s="6" t="s">
        <v>128</v>
      </c>
      <c r="V25" s="6" t="s">
        <v>128</v>
      </c>
      <c r="W25" s="6" t="s">
        <v>126</v>
      </c>
      <c r="X25" s="13">
        <v>43656</v>
      </c>
      <c r="Y25" s="13">
        <v>43680</v>
      </c>
      <c r="Z25" s="3">
        <v>17</v>
      </c>
      <c r="AA25" s="8">
        <f>13860.21+8596+8846.79</f>
        <v>31303</v>
      </c>
      <c r="AB25" s="9">
        <v>18697</v>
      </c>
      <c r="AC25" s="13">
        <v>43685</v>
      </c>
      <c r="AD25" s="10" t="s">
        <v>209</v>
      </c>
      <c r="AE25" s="5">
        <v>17</v>
      </c>
      <c r="AF25" s="7" t="s">
        <v>118</v>
      </c>
      <c r="AG25" s="3" t="s">
        <v>119</v>
      </c>
      <c r="AH25" s="13">
        <v>43752</v>
      </c>
      <c r="AI25" s="13">
        <v>43738</v>
      </c>
      <c r="AJ25" s="5"/>
    </row>
    <row r="26" spans="1:36" ht="60" x14ac:dyDescent="0.25">
      <c r="A26" s="3">
        <v>2019</v>
      </c>
      <c r="B26" s="28">
        <v>43466</v>
      </c>
      <c r="C26" s="28">
        <v>43738</v>
      </c>
      <c r="D26" s="5" t="s">
        <v>91</v>
      </c>
      <c r="E26" s="5">
        <v>27</v>
      </c>
      <c r="F26" s="6" t="s">
        <v>138</v>
      </c>
      <c r="G26" s="6" t="s">
        <v>138</v>
      </c>
      <c r="H26" s="12" t="s">
        <v>144</v>
      </c>
      <c r="I26" s="3" t="s">
        <v>145</v>
      </c>
      <c r="J26" s="3" t="s">
        <v>146</v>
      </c>
      <c r="K26" s="3" t="s">
        <v>147</v>
      </c>
      <c r="L26" s="3" t="s">
        <v>101</v>
      </c>
      <c r="M26" s="6" t="s">
        <v>126</v>
      </c>
      <c r="N26" s="3" t="s">
        <v>103</v>
      </c>
      <c r="O26" s="6">
        <v>0</v>
      </c>
      <c r="P26" s="6">
        <v>0</v>
      </c>
      <c r="Q26" s="6" t="s">
        <v>127</v>
      </c>
      <c r="R26" s="6" t="s">
        <v>127</v>
      </c>
      <c r="S26" s="6" t="s">
        <v>127</v>
      </c>
      <c r="T26" s="6" t="s">
        <v>128</v>
      </c>
      <c r="U26" s="6" t="s">
        <v>128</v>
      </c>
      <c r="V26" s="6" t="s">
        <v>128</v>
      </c>
      <c r="W26" s="6" t="s">
        <v>126</v>
      </c>
      <c r="X26" s="13">
        <v>43626</v>
      </c>
      <c r="Y26" s="13">
        <v>43680</v>
      </c>
      <c r="Z26" s="3">
        <v>18</v>
      </c>
      <c r="AA26" s="8">
        <f>13860.21+8598+8846.79</f>
        <v>31305</v>
      </c>
      <c r="AB26" s="9">
        <v>18695</v>
      </c>
      <c r="AC26" s="13">
        <v>43622</v>
      </c>
      <c r="AD26" s="10" t="s">
        <v>210</v>
      </c>
      <c r="AE26" s="5">
        <v>18</v>
      </c>
      <c r="AF26" s="7" t="s">
        <v>118</v>
      </c>
      <c r="AG26" s="3" t="s">
        <v>119</v>
      </c>
      <c r="AH26" s="13">
        <v>43752</v>
      </c>
      <c r="AI26" s="13">
        <v>43738</v>
      </c>
      <c r="AJ26" s="5"/>
    </row>
    <row r="27" spans="1:36" ht="60" x14ac:dyDescent="0.25">
      <c r="A27" s="3">
        <v>2019</v>
      </c>
      <c r="B27" s="28">
        <v>43466</v>
      </c>
      <c r="C27" s="28">
        <v>43738</v>
      </c>
      <c r="D27" s="5" t="s">
        <v>90</v>
      </c>
      <c r="E27" s="5">
        <v>42.5</v>
      </c>
      <c r="F27" s="6" t="s">
        <v>120</v>
      </c>
      <c r="G27" s="6" t="s">
        <v>121</v>
      </c>
      <c r="H27" s="12" t="s">
        <v>122</v>
      </c>
      <c r="I27" s="3" t="s">
        <v>123</v>
      </c>
      <c r="J27" s="3" t="s">
        <v>124</v>
      </c>
      <c r="K27" s="3" t="s">
        <v>125</v>
      </c>
      <c r="L27" s="3" t="s">
        <v>101</v>
      </c>
      <c r="M27" s="6" t="s">
        <v>126</v>
      </c>
      <c r="N27" s="3" t="s">
        <v>103</v>
      </c>
      <c r="O27" s="6">
        <v>0</v>
      </c>
      <c r="P27" s="6">
        <v>0</v>
      </c>
      <c r="Q27" s="6" t="s">
        <v>127</v>
      </c>
      <c r="R27" s="6" t="s">
        <v>127</v>
      </c>
      <c r="S27" s="6" t="s">
        <v>127</v>
      </c>
      <c r="T27" s="6" t="s">
        <v>128</v>
      </c>
      <c r="U27" s="6" t="s">
        <v>128</v>
      </c>
      <c r="V27" s="6" t="s">
        <v>128</v>
      </c>
      <c r="W27" s="6" t="s">
        <v>126</v>
      </c>
      <c r="X27" s="13">
        <v>43552</v>
      </c>
      <c r="Y27" s="13">
        <v>43553</v>
      </c>
      <c r="Z27" s="3">
        <v>19</v>
      </c>
      <c r="AA27" s="14">
        <v>-1200.08</v>
      </c>
      <c r="AB27" s="15">
        <v>0</v>
      </c>
      <c r="AC27" s="13"/>
      <c r="AD27" s="11"/>
      <c r="AE27" s="5">
        <v>19</v>
      </c>
      <c r="AF27" s="7" t="s">
        <v>118</v>
      </c>
      <c r="AG27" s="3" t="s">
        <v>119</v>
      </c>
      <c r="AH27" s="13">
        <v>43752</v>
      </c>
      <c r="AI27" s="13">
        <v>43738</v>
      </c>
      <c r="AJ27" s="13" t="s">
        <v>211</v>
      </c>
    </row>
    <row r="28" spans="1:36" ht="60" x14ac:dyDescent="0.25">
      <c r="A28" s="3">
        <v>2019</v>
      </c>
      <c r="B28" s="28">
        <v>43466</v>
      </c>
      <c r="C28" s="28">
        <v>43738</v>
      </c>
      <c r="D28" s="5" t="s">
        <v>90</v>
      </c>
      <c r="E28" s="5">
        <v>42.5</v>
      </c>
      <c r="F28" s="6" t="s">
        <v>120</v>
      </c>
      <c r="G28" s="6" t="s">
        <v>121</v>
      </c>
      <c r="H28" s="12" t="s">
        <v>122</v>
      </c>
      <c r="I28" s="3" t="s">
        <v>123</v>
      </c>
      <c r="J28" s="3" t="s">
        <v>124</v>
      </c>
      <c r="K28" s="3" t="s">
        <v>125</v>
      </c>
      <c r="L28" s="3" t="s">
        <v>101</v>
      </c>
      <c r="M28" s="6" t="s">
        <v>126</v>
      </c>
      <c r="N28" s="3" t="s">
        <v>103</v>
      </c>
      <c r="O28" s="6">
        <v>0</v>
      </c>
      <c r="P28" s="6">
        <v>0</v>
      </c>
      <c r="Q28" s="6" t="s">
        <v>127</v>
      </c>
      <c r="R28" s="6" t="s">
        <v>127</v>
      </c>
      <c r="S28" s="6" t="s">
        <v>127</v>
      </c>
      <c r="T28" s="6" t="s">
        <v>128</v>
      </c>
      <c r="U28" s="6" t="s">
        <v>128</v>
      </c>
      <c r="V28" s="6" t="s">
        <v>128</v>
      </c>
      <c r="W28" s="6" t="s">
        <v>126</v>
      </c>
      <c r="X28" s="13">
        <v>43608</v>
      </c>
      <c r="Y28" s="13">
        <v>43609</v>
      </c>
      <c r="Z28" s="3">
        <v>20</v>
      </c>
      <c r="AA28" s="14">
        <v>-1300</v>
      </c>
      <c r="AB28" s="15">
        <v>0</v>
      </c>
      <c r="AC28" s="13"/>
      <c r="AD28" s="11"/>
      <c r="AE28" s="5">
        <v>20</v>
      </c>
      <c r="AF28" s="7" t="s">
        <v>118</v>
      </c>
      <c r="AG28" s="3" t="s">
        <v>119</v>
      </c>
      <c r="AH28" s="13">
        <v>43752</v>
      </c>
      <c r="AI28" s="13">
        <v>43738</v>
      </c>
      <c r="AJ28" s="13" t="s">
        <v>211</v>
      </c>
    </row>
    <row r="29" spans="1:36" ht="60" x14ac:dyDescent="0.25">
      <c r="A29" s="3">
        <v>2019</v>
      </c>
      <c r="B29" s="28">
        <v>43466</v>
      </c>
      <c r="C29" s="28">
        <v>43738</v>
      </c>
      <c r="D29" s="5" t="s">
        <v>90</v>
      </c>
      <c r="E29" s="5">
        <v>42.5</v>
      </c>
      <c r="F29" s="6" t="s">
        <v>130</v>
      </c>
      <c r="G29" s="6" t="s">
        <v>121</v>
      </c>
      <c r="H29" s="12" t="s">
        <v>131</v>
      </c>
      <c r="I29" s="3" t="s">
        <v>132</v>
      </c>
      <c r="J29" s="3" t="s">
        <v>133</v>
      </c>
      <c r="K29" s="3" t="s">
        <v>134</v>
      </c>
      <c r="L29" s="3" t="s">
        <v>101</v>
      </c>
      <c r="M29" s="6" t="s">
        <v>126</v>
      </c>
      <c r="N29" s="3" t="s">
        <v>103</v>
      </c>
      <c r="O29" s="6">
        <v>0</v>
      </c>
      <c r="P29" s="6">
        <v>0</v>
      </c>
      <c r="Q29" s="6" t="s">
        <v>127</v>
      </c>
      <c r="R29" s="6" t="s">
        <v>127</v>
      </c>
      <c r="S29" s="6" t="s">
        <v>127</v>
      </c>
      <c r="T29" s="6" t="s">
        <v>128</v>
      </c>
      <c r="U29" s="6" t="s">
        <v>128</v>
      </c>
      <c r="V29" s="6" t="s">
        <v>128</v>
      </c>
      <c r="W29" s="6" t="s">
        <v>126</v>
      </c>
      <c r="X29" s="13">
        <v>43552</v>
      </c>
      <c r="Y29" s="13">
        <v>43553</v>
      </c>
      <c r="Z29" s="3">
        <v>21</v>
      </c>
      <c r="AA29" s="14">
        <v>-1300.06</v>
      </c>
      <c r="AB29" s="15">
        <v>0</v>
      </c>
      <c r="AC29" s="13"/>
      <c r="AD29" s="11"/>
      <c r="AE29" s="5">
        <v>21</v>
      </c>
      <c r="AF29" s="7" t="s">
        <v>118</v>
      </c>
      <c r="AG29" s="3" t="s">
        <v>119</v>
      </c>
      <c r="AH29" s="13">
        <v>43752</v>
      </c>
      <c r="AI29" s="13">
        <v>43738</v>
      </c>
      <c r="AJ29" s="13" t="s">
        <v>211</v>
      </c>
    </row>
    <row r="30" spans="1:36" ht="60" x14ac:dyDescent="0.25">
      <c r="A30" s="3">
        <v>2019</v>
      </c>
      <c r="B30" s="28">
        <v>43466</v>
      </c>
      <c r="C30" s="28">
        <v>43738</v>
      </c>
      <c r="D30" s="5" t="s">
        <v>90</v>
      </c>
      <c r="E30" s="5">
        <v>42.5</v>
      </c>
      <c r="F30" s="6" t="s">
        <v>130</v>
      </c>
      <c r="G30" s="6" t="s">
        <v>121</v>
      </c>
      <c r="H30" s="12" t="s">
        <v>131</v>
      </c>
      <c r="I30" s="3" t="s">
        <v>132</v>
      </c>
      <c r="J30" s="3" t="s">
        <v>133</v>
      </c>
      <c r="K30" s="3" t="s">
        <v>134</v>
      </c>
      <c r="L30" s="3" t="s">
        <v>101</v>
      </c>
      <c r="M30" s="6" t="s">
        <v>126</v>
      </c>
      <c r="N30" s="3" t="s">
        <v>103</v>
      </c>
      <c r="O30" s="6">
        <v>0</v>
      </c>
      <c r="P30" s="6">
        <v>0</v>
      </c>
      <c r="Q30" s="6" t="s">
        <v>127</v>
      </c>
      <c r="R30" s="6" t="s">
        <v>127</v>
      </c>
      <c r="S30" s="6" t="s">
        <v>127</v>
      </c>
      <c r="T30" s="6" t="s">
        <v>128</v>
      </c>
      <c r="U30" s="6" t="s">
        <v>128</v>
      </c>
      <c r="V30" s="6" t="s">
        <v>128</v>
      </c>
      <c r="W30" s="6" t="s">
        <v>126</v>
      </c>
      <c r="X30" s="13">
        <v>43608</v>
      </c>
      <c r="Y30" s="13">
        <v>43609</v>
      </c>
      <c r="Z30" s="3">
        <v>22</v>
      </c>
      <c r="AA30" s="14">
        <v>-1475.28</v>
      </c>
      <c r="AB30" s="15">
        <v>0</v>
      </c>
      <c r="AC30" s="13"/>
      <c r="AD30" s="11"/>
      <c r="AE30" s="5">
        <v>22</v>
      </c>
      <c r="AF30" s="7" t="s">
        <v>118</v>
      </c>
      <c r="AG30" s="3" t="s">
        <v>119</v>
      </c>
      <c r="AH30" s="13">
        <v>43752</v>
      </c>
      <c r="AI30" s="13">
        <v>43738</v>
      </c>
      <c r="AJ30" s="13" t="s">
        <v>211</v>
      </c>
    </row>
    <row r="31" spans="1:36" ht="60" x14ac:dyDescent="0.25">
      <c r="A31" s="3">
        <v>2019</v>
      </c>
      <c r="B31" s="28">
        <v>43466</v>
      </c>
      <c r="C31" s="28">
        <v>43830</v>
      </c>
      <c r="D31" s="5" t="s">
        <v>91</v>
      </c>
      <c r="E31" s="5">
        <v>27</v>
      </c>
      <c r="F31" s="6" t="s">
        <v>138</v>
      </c>
      <c r="G31" s="6" t="s">
        <v>138</v>
      </c>
      <c r="H31" s="12" t="s">
        <v>139</v>
      </c>
      <c r="I31" s="3" t="s">
        <v>140</v>
      </c>
      <c r="J31" s="3" t="s">
        <v>141</v>
      </c>
      <c r="K31" s="3" t="s">
        <v>142</v>
      </c>
      <c r="L31" s="3" t="s">
        <v>101</v>
      </c>
      <c r="M31" s="6" t="s">
        <v>126</v>
      </c>
      <c r="N31" s="3" t="s">
        <v>103</v>
      </c>
      <c r="O31" s="6">
        <v>0</v>
      </c>
      <c r="P31" s="6">
        <v>0</v>
      </c>
      <c r="Q31" s="6" t="s">
        <v>127</v>
      </c>
      <c r="R31" s="6" t="s">
        <v>127</v>
      </c>
      <c r="S31" s="6" t="s">
        <v>127</v>
      </c>
      <c r="T31" s="6" t="s">
        <v>128</v>
      </c>
      <c r="U31" s="6" t="s">
        <v>128</v>
      </c>
      <c r="V31" s="6" t="s">
        <v>128</v>
      </c>
      <c r="W31" s="6" t="s">
        <v>126</v>
      </c>
      <c r="X31" s="13">
        <v>43698</v>
      </c>
      <c r="Y31" s="13">
        <v>43729</v>
      </c>
      <c r="Z31" s="3">
        <v>23</v>
      </c>
      <c r="AA31" s="8">
        <f>21120.32+15634.35+12895.33</f>
        <v>49650</v>
      </c>
      <c r="AB31" s="9">
        <v>350</v>
      </c>
      <c r="AC31" s="13"/>
      <c r="AD31" s="16" t="s">
        <v>157</v>
      </c>
      <c r="AE31" s="16">
        <v>23</v>
      </c>
      <c r="AF31" s="7" t="s">
        <v>118</v>
      </c>
      <c r="AG31" s="3" t="s">
        <v>119</v>
      </c>
      <c r="AH31" s="13">
        <v>43479</v>
      </c>
      <c r="AI31" s="13">
        <v>43830</v>
      </c>
      <c r="AJ31" s="5"/>
    </row>
    <row r="32" spans="1:36" ht="60" x14ac:dyDescent="0.25">
      <c r="A32" s="3">
        <v>2019</v>
      </c>
      <c r="B32" s="28">
        <v>43466</v>
      </c>
      <c r="C32" s="28">
        <v>43830</v>
      </c>
      <c r="D32" s="5" t="s">
        <v>91</v>
      </c>
      <c r="E32" s="5">
        <v>27</v>
      </c>
      <c r="F32" s="6" t="s">
        <v>138</v>
      </c>
      <c r="G32" s="6" t="s">
        <v>138</v>
      </c>
      <c r="H32" s="12" t="s">
        <v>139</v>
      </c>
      <c r="I32" s="3" t="s">
        <v>140</v>
      </c>
      <c r="J32" s="3" t="s">
        <v>141</v>
      </c>
      <c r="K32" s="3" t="s">
        <v>142</v>
      </c>
      <c r="L32" s="3" t="s">
        <v>101</v>
      </c>
      <c r="M32" s="6" t="s">
        <v>126</v>
      </c>
      <c r="N32" s="3" t="s">
        <v>103</v>
      </c>
      <c r="O32" s="6">
        <v>0</v>
      </c>
      <c r="P32" s="6">
        <v>0</v>
      </c>
      <c r="Q32" s="6" t="s">
        <v>127</v>
      </c>
      <c r="R32" s="6" t="s">
        <v>127</v>
      </c>
      <c r="S32" s="6" t="s">
        <v>127</v>
      </c>
      <c r="T32" s="6" t="s">
        <v>128</v>
      </c>
      <c r="U32" s="6" t="s">
        <v>128</v>
      </c>
      <c r="V32" s="6" t="s">
        <v>128</v>
      </c>
      <c r="W32" s="6" t="s">
        <v>126</v>
      </c>
      <c r="X32" s="13">
        <v>43732</v>
      </c>
      <c r="Y32" s="13">
        <v>43764</v>
      </c>
      <c r="Z32" s="3">
        <v>24</v>
      </c>
      <c r="AA32" s="8">
        <f>21120.31+15906.2+12895.49</f>
        <v>49922</v>
      </c>
      <c r="AB32" s="9">
        <v>78</v>
      </c>
      <c r="AC32" s="13"/>
      <c r="AD32" s="11" t="s">
        <v>159</v>
      </c>
      <c r="AE32" s="16">
        <v>24</v>
      </c>
      <c r="AF32" s="7" t="s">
        <v>118</v>
      </c>
      <c r="AG32" s="3" t="s">
        <v>119</v>
      </c>
      <c r="AH32" s="13">
        <v>43479</v>
      </c>
      <c r="AI32" s="13">
        <v>43830</v>
      </c>
      <c r="AJ32" s="5"/>
    </row>
    <row r="33" spans="1:36" ht="60" x14ac:dyDescent="0.25">
      <c r="A33" s="3">
        <v>2019</v>
      </c>
      <c r="B33" s="28">
        <v>43466</v>
      </c>
      <c r="C33" s="28">
        <v>43830</v>
      </c>
      <c r="D33" s="5" t="s">
        <v>91</v>
      </c>
      <c r="E33" s="5">
        <v>27</v>
      </c>
      <c r="F33" s="6" t="s">
        <v>138</v>
      </c>
      <c r="G33" s="6" t="s">
        <v>138</v>
      </c>
      <c r="H33" s="12" t="s">
        <v>139</v>
      </c>
      <c r="I33" s="3" t="s">
        <v>140</v>
      </c>
      <c r="J33" s="3" t="s">
        <v>141</v>
      </c>
      <c r="K33" s="3" t="s">
        <v>142</v>
      </c>
      <c r="L33" s="3" t="s">
        <v>101</v>
      </c>
      <c r="M33" s="6" t="s">
        <v>126</v>
      </c>
      <c r="N33" s="3" t="s">
        <v>103</v>
      </c>
      <c r="O33" s="6">
        <v>0</v>
      </c>
      <c r="P33" s="6">
        <v>0</v>
      </c>
      <c r="Q33" s="6" t="s">
        <v>127</v>
      </c>
      <c r="R33" s="6" t="s">
        <v>127</v>
      </c>
      <c r="S33" s="6" t="s">
        <v>127</v>
      </c>
      <c r="T33" s="6" t="s">
        <v>128</v>
      </c>
      <c r="U33" s="6" t="s">
        <v>128</v>
      </c>
      <c r="V33" s="6" t="s">
        <v>128</v>
      </c>
      <c r="W33" s="6" t="s">
        <v>126</v>
      </c>
      <c r="X33" s="13">
        <v>43768</v>
      </c>
      <c r="Y33" s="13">
        <v>43799</v>
      </c>
      <c r="Z33" s="3">
        <v>25</v>
      </c>
      <c r="AA33" s="8">
        <f>21120.29+16122.7+12682.01</f>
        <v>49925.000000000007</v>
      </c>
      <c r="AB33" s="9">
        <v>75</v>
      </c>
      <c r="AC33" s="13"/>
      <c r="AD33" s="11" t="s">
        <v>161</v>
      </c>
      <c r="AE33" s="10">
        <v>25</v>
      </c>
      <c r="AF33" s="7" t="s">
        <v>118</v>
      </c>
      <c r="AG33" s="3" t="s">
        <v>119</v>
      </c>
      <c r="AH33" s="13">
        <v>43479</v>
      </c>
      <c r="AI33" s="13">
        <v>43830</v>
      </c>
      <c r="AJ33" s="5"/>
    </row>
    <row r="34" spans="1:36" ht="60" x14ac:dyDescent="0.25">
      <c r="A34" s="3">
        <v>2019</v>
      </c>
      <c r="B34" s="28">
        <v>43466</v>
      </c>
      <c r="C34" s="28">
        <v>43830</v>
      </c>
      <c r="D34" s="5" t="s">
        <v>91</v>
      </c>
      <c r="E34" s="5">
        <v>27</v>
      </c>
      <c r="F34" s="6" t="s">
        <v>138</v>
      </c>
      <c r="G34" s="6" t="s">
        <v>138</v>
      </c>
      <c r="H34" s="12" t="s">
        <v>144</v>
      </c>
      <c r="I34" s="3" t="s">
        <v>145</v>
      </c>
      <c r="J34" s="3" t="s">
        <v>146</v>
      </c>
      <c r="K34" s="3" t="s">
        <v>147</v>
      </c>
      <c r="L34" s="3" t="s">
        <v>101</v>
      </c>
      <c r="M34" s="6" t="s">
        <v>126</v>
      </c>
      <c r="N34" s="3" t="s">
        <v>103</v>
      </c>
      <c r="O34" s="6">
        <v>0</v>
      </c>
      <c r="P34" s="6">
        <v>0</v>
      </c>
      <c r="Q34" s="6" t="s">
        <v>127</v>
      </c>
      <c r="R34" s="6" t="s">
        <v>127</v>
      </c>
      <c r="S34" s="6" t="s">
        <v>127</v>
      </c>
      <c r="T34" s="6" t="s">
        <v>128</v>
      </c>
      <c r="U34" s="6" t="s">
        <v>128</v>
      </c>
      <c r="V34" s="6" t="s">
        <v>128</v>
      </c>
      <c r="W34" s="6" t="s">
        <v>126</v>
      </c>
      <c r="X34" s="13">
        <v>43698</v>
      </c>
      <c r="Y34" s="13">
        <v>43729</v>
      </c>
      <c r="Z34" s="3">
        <v>26</v>
      </c>
      <c r="AA34" s="8">
        <f>21120.32+15601.1+12902.58</f>
        <v>49624</v>
      </c>
      <c r="AB34" s="9">
        <v>376</v>
      </c>
      <c r="AC34" s="13"/>
      <c r="AD34" s="16" t="s">
        <v>163</v>
      </c>
      <c r="AE34" s="10">
        <v>26</v>
      </c>
      <c r="AF34" s="7" t="s">
        <v>118</v>
      </c>
      <c r="AG34" s="3" t="s">
        <v>119</v>
      </c>
      <c r="AH34" s="13">
        <v>43479</v>
      </c>
      <c r="AI34" s="13">
        <v>43830</v>
      </c>
      <c r="AJ34" s="5"/>
    </row>
    <row r="35" spans="1:36" ht="60" x14ac:dyDescent="0.25">
      <c r="A35" s="3">
        <v>2019</v>
      </c>
      <c r="B35" s="28">
        <v>43466</v>
      </c>
      <c r="C35" s="28">
        <v>43830</v>
      </c>
      <c r="D35" s="5" t="s">
        <v>91</v>
      </c>
      <c r="E35" s="5">
        <v>27</v>
      </c>
      <c r="F35" s="6" t="s">
        <v>138</v>
      </c>
      <c r="G35" s="6" t="s">
        <v>138</v>
      </c>
      <c r="H35" s="12" t="s">
        <v>144</v>
      </c>
      <c r="I35" s="3" t="s">
        <v>145</v>
      </c>
      <c r="J35" s="3" t="s">
        <v>146</v>
      </c>
      <c r="K35" s="3" t="s">
        <v>147</v>
      </c>
      <c r="L35" s="3" t="s">
        <v>101</v>
      </c>
      <c r="M35" s="6" t="s">
        <v>126</v>
      </c>
      <c r="N35" s="3" t="s">
        <v>103</v>
      </c>
      <c r="O35" s="6">
        <v>0</v>
      </c>
      <c r="P35" s="6">
        <v>0</v>
      </c>
      <c r="Q35" s="6" t="s">
        <v>127</v>
      </c>
      <c r="R35" s="6" t="s">
        <v>127</v>
      </c>
      <c r="S35" s="6" t="s">
        <v>127</v>
      </c>
      <c r="T35" s="6" t="s">
        <v>128</v>
      </c>
      <c r="U35" s="6" t="s">
        <v>128</v>
      </c>
      <c r="V35" s="6" t="s">
        <v>128</v>
      </c>
      <c r="W35" s="6" t="s">
        <v>126</v>
      </c>
      <c r="X35" s="13">
        <v>43732</v>
      </c>
      <c r="Y35" s="13">
        <v>43764</v>
      </c>
      <c r="Z35" s="3">
        <v>27</v>
      </c>
      <c r="AA35" s="8">
        <f>21120.31+15898.8+12902.89</f>
        <v>49922</v>
      </c>
      <c r="AB35" s="9">
        <v>78</v>
      </c>
      <c r="AC35" s="13"/>
      <c r="AD35" s="16" t="s">
        <v>165</v>
      </c>
      <c r="AE35" s="10">
        <v>27</v>
      </c>
      <c r="AF35" s="7" t="s">
        <v>118</v>
      </c>
      <c r="AG35" s="3" t="s">
        <v>119</v>
      </c>
      <c r="AH35" s="13">
        <v>43479</v>
      </c>
      <c r="AI35" s="13">
        <v>43830</v>
      </c>
      <c r="AJ35" s="5"/>
    </row>
    <row r="36" spans="1:36" ht="60" x14ac:dyDescent="0.25">
      <c r="A36" s="3">
        <v>2019</v>
      </c>
      <c r="B36" s="28">
        <v>43466</v>
      </c>
      <c r="C36" s="28">
        <v>43830</v>
      </c>
      <c r="D36" s="5" t="s">
        <v>91</v>
      </c>
      <c r="E36" s="5">
        <v>27</v>
      </c>
      <c r="F36" s="6" t="s">
        <v>138</v>
      </c>
      <c r="G36" s="6" t="s">
        <v>138</v>
      </c>
      <c r="H36" s="12" t="s">
        <v>144</v>
      </c>
      <c r="I36" s="3" t="s">
        <v>145</v>
      </c>
      <c r="J36" s="3" t="s">
        <v>146</v>
      </c>
      <c r="K36" s="3" t="s">
        <v>147</v>
      </c>
      <c r="L36" s="3" t="s">
        <v>101</v>
      </c>
      <c r="M36" s="6" t="s">
        <v>126</v>
      </c>
      <c r="N36" s="3" t="s">
        <v>103</v>
      </c>
      <c r="O36" s="6">
        <v>0</v>
      </c>
      <c r="P36" s="6">
        <v>0</v>
      </c>
      <c r="Q36" s="6" t="s">
        <v>127</v>
      </c>
      <c r="R36" s="6" t="s">
        <v>127</v>
      </c>
      <c r="S36" s="6" t="s">
        <v>127</v>
      </c>
      <c r="T36" s="6" t="s">
        <v>128</v>
      </c>
      <c r="U36" s="6" t="s">
        <v>128</v>
      </c>
      <c r="V36" s="6" t="s">
        <v>128</v>
      </c>
      <c r="W36" s="6" t="s">
        <v>126</v>
      </c>
      <c r="X36" s="13">
        <v>43768</v>
      </c>
      <c r="Y36" s="13">
        <v>43799</v>
      </c>
      <c r="Z36" s="3">
        <v>28</v>
      </c>
      <c r="AA36" s="8">
        <f>21120.29+16115.2+12689.51</f>
        <v>49925.000000000007</v>
      </c>
      <c r="AB36" s="9">
        <v>75</v>
      </c>
      <c r="AC36" s="13"/>
      <c r="AD36" s="11" t="s">
        <v>167</v>
      </c>
      <c r="AE36" s="10">
        <v>28</v>
      </c>
      <c r="AF36" s="7" t="s">
        <v>118</v>
      </c>
      <c r="AG36" s="3" t="s">
        <v>119</v>
      </c>
      <c r="AH36" s="13">
        <v>43479</v>
      </c>
      <c r="AI36" s="13">
        <v>43830</v>
      </c>
      <c r="AJ36" s="5"/>
    </row>
    <row r="37" spans="1:36" ht="60" x14ac:dyDescent="0.25">
      <c r="A37" s="3">
        <v>2019</v>
      </c>
      <c r="B37" s="28">
        <v>43466</v>
      </c>
      <c r="C37" s="28">
        <v>43830</v>
      </c>
      <c r="D37" s="5" t="s">
        <v>90</v>
      </c>
      <c r="E37" s="5">
        <v>42.5</v>
      </c>
      <c r="F37" s="6" t="s">
        <v>120</v>
      </c>
      <c r="G37" s="6" t="s">
        <v>121</v>
      </c>
      <c r="H37" s="12" t="s">
        <v>122</v>
      </c>
      <c r="I37" s="3" t="s">
        <v>123</v>
      </c>
      <c r="J37" s="3" t="s">
        <v>124</v>
      </c>
      <c r="K37" s="3" t="s">
        <v>125</v>
      </c>
      <c r="L37" s="3" t="s">
        <v>101</v>
      </c>
      <c r="M37" s="6" t="s">
        <v>126</v>
      </c>
      <c r="N37" s="3" t="s">
        <v>103</v>
      </c>
      <c r="O37" s="6">
        <v>0</v>
      </c>
      <c r="P37" s="6">
        <v>0</v>
      </c>
      <c r="Q37" s="6" t="s">
        <v>127</v>
      </c>
      <c r="R37" s="6" t="s">
        <v>127</v>
      </c>
      <c r="S37" s="6" t="s">
        <v>127</v>
      </c>
      <c r="T37" s="6" t="s">
        <v>128</v>
      </c>
      <c r="U37" s="6" t="s">
        <v>128</v>
      </c>
      <c r="V37" s="6" t="s">
        <v>128</v>
      </c>
      <c r="W37" s="6" t="s">
        <v>126</v>
      </c>
      <c r="X37" s="13">
        <v>43769</v>
      </c>
      <c r="Y37" s="13">
        <v>43770</v>
      </c>
      <c r="Z37" s="3">
        <v>29</v>
      </c>
      <c r="AA37" s="14">
        <f>1077+792+290+820+4395.13</f>
        <v>7374.13</v>
      </c>
      <c r="AB37" s="15">
        <v>1567.87</v>
      </c>
      <c r="AC37" s="13"/>
      <c r="AD37" s="11"/>
      <c r="AE37" s="10">
        <v>29</v>
      </c>
      <c r="AF37" s="7" t="s">
        <v>118</v>
      </c>
      <c r="AG37" s="3" t="s">
        <v>119</v>
      </c>
      <c r="AH37" s="13">
        <v>43479</v>
      </c>
      <c r="AI37" s="13">
        <v>43830</v>
      </c>
      <c r="AJ37" s="5"/>
    </row>
    <row r="38" spans="1:36" ht="60" x14ac:dyDescent="0.25">
      <c r="A38" s="3">
        <v>2019</v>
      </c>
      <c r="B38" s="28">
        <v>43466</v>
      </c>
      <c r="C38" s="28">
        <v>43830</v>
      </c>
      <c r="D38" s="5" t="s">
        <v>90</v>
      </c>
      <c r="E38" s="5">
        <v>42.5</v>
      </c>
      <c r="F38" s="6" t="s">
        <v>120</v>
      </c>
      <c r="G38" s="6" t="s">
        <v>121</v>
      </c>
      <c r="H38" s="12" t="s">
        <v>122</v>
      </c>
      <c r="I38" s="3" t="s">
        <v>123</v>
      </c>
      <c r="J38" s="3" t="s">
        <v>124</v>
      </c>
      <c r="K38" s="3" t="s">
        <v>125</v>
      </c>
      <c r="L38" s="3" t="s">
        <v>101</v>
      </c>
      <c r="M38" s="6" t="s">
        <v>126</v>
      </c>
      <c r="N38" s="3" t="s">
        <v>103</v>
      </c>
      <c r="O38" s="6">
        <v>0</v>
      </c>
      <c r="P38" s="6">
        <v>0</v>
      </c>
      <c r="Q38" s="6" t="s">
        <v>127</v>
      </c>
      <c r="R38" s="6" t="s">
        <v>127</v>
      </c>
      <c r="S38" s="6" t="s">
        <v>127</v>
      </c>
      <c r="T38" s="6" t="s">
        <v>128</v>
      </c>
      <c r="U38" s="6" t="s">
        <v>128</v>
      </c>
      <c r="V38" s="6" t="s">
        <v>128</v>
      </c>
      <c r="W38" s="6" t="s">
        <v>126</v>
      </c>
      <c r="X38" s="17">
        <v>43804</v>
      </c>
      <c r="Y38" s="17">
        <v>43805</v>
      </c>
      <c r="Z38" s="3">
        <v>30</v>
      </c>
      <c r="AA38" s="14">
        <f>1412+913+290+1720+4551.14</f>
        <v>8886.14</v>
      </c>
      <c r="AB38" s="15">
        <v>55.86</v>
      </c>
      <c r="AC38" s="13"/>
      <c r="AD38" s="16" t="s">
        <v>170</v>
      </c>
      <c r="AE38" s="10">
        <v>30</v>
      </c>
      <c r="AF38" s="7" t="s">
        <v>118</v>
      </c>
      <c r="AG38" s="3" t="s">
        <v>119</v>
      </c>
      <c r="AH38" s="13">
        <v>43479</v>
      </c>
      <c r="AI38" s="13">
        <v>43830</v>
      </c>
      <c r="AJ38" s="5"/>
    </row>
    <row r="39" spans="1:36" ht="60" x14ac:dyDescent="0.25">
      <c r="A39" s="3">
        <v>2019</v>
      </c>
      <c r="B39" s="28">
        <v>43466</v>
      </c>
      <c r="C39" s="28">
        <v>43830</v>
      </c>
      <c r="D39" s="5" t="s">
        <v>90</v>
      </c>
      <c r="E39" s="5">
        <v>42.5</v>
      </c>
      <c r="F39" s="6" t="s">
        <v>130</v>
      </c>
      <c r="G39" s="6" t="s">
        <v>121</v>
      </c>
      <c r="H39" s="12" t="s">
        <v>131</v>
      </c>
      <c r="I39" s="3" t="s">
        <v>132</v>
      </c>
      <c r="J39" s="3" t="s">
        <v>133</v>
      </c>
      <c r="K39" s="3" t="s">
        <v>134</v>
      </c>
      <c r="L39" s="3" t="s">
        <v>101</v>
      </c>
      <c r="M39" s="6" t="s">
        <v>126</v>
      </c>
      <c r="N39" s="3" t="s">
        <v>103</v>
      </c>
      <c r="O39" s="6">
        <v>0</v>
      </c>
      <c r="P39" s="6">
        <v>0</v>
      </c>
      <c r="Q39" s="6" t="s">
        <v>127</v>
      </c>
      <c r="R39" s="6" t="s">
        <v>127</v>
      </c>
      <c r="S39" s="6" t="s">
        <v>127</v>
      </c>
      <c r="T39" s="6" t="s">
        <v>128</v>
      </c>
      <c r="U39" s="6" t="s">
        <v>128</v>
      </c>
      <c r="V39" s="6" t="s">
        <v>128</v>
      </c>
      <c r="W39" s="6" t="s">
        <v>126</v>
      </c>
      <c r="X39" s="17">
        <v>43734</v>
      </c>
      <c r="Y39" s="17">
        <v>43735</v>
      </c>
      <c r="Z39" s="3">
        <v>31</v>
      </c>
      <c r="AA39" s="14">
        <f>1038.7+960+800+5890.3</f>
        <v>8689</v>
      </c>
      <c r="AB39" s="15">
        <v>253</v>
      </c>
      <c r="AC39" s="13"/>
      <c r="AD39" s="16" t="s">
        <v>172</v>
      </c>
      <c r="AE39" s="10">
        <v>31</v>
      </c>
      <c r="AF39" s="7" t="s">
        <v>118</v>
      </c>
      <c r="AG39" s="3" t="s">
        <v>119</v>
      </c>
      <c r="AH39" s="13">
        <v>43479</v>
      </c>
      <c r="AI39" s="13">
        <v>43830</v>
      </c>
      <c r="AJ39" s="5"/>
    </row>
    <row r="40" spans="1:36" ht="60" x14ac:dyDescent="0.25">
      <c r="A40" s="3">
        <v>2019</v>
      </c>
      <c r="B40" s="28">
        <v>43466</v>
      </c>
      <c r="C40" s="28">
        <v>43830</v>
      </c>
      <c r="D40" s="5" t="s">
        <v>90</v>
      </c>
      <c r="E40" s="5">
        <v>42.5</v>
      </c>
      <c r="F40" s="6" t="s">
        <v>130</v>
      </c>
      <c r="G40" s="6" t="s">
        <v>121</v>
      </c>
      <c r="H40" s="12" t="s">
        <v>131</v>
      </c>
      <c r="I40" s="3" t="s">
        <v>132</v>
      </c>
      <c r="J40" s="3" t="s">
        <v>133</v>
      </c>
      <c r="K40" s="3" t="s">
        <v>134</v>
      </c>
      <c r="L40" s="3" t="s">
        <v>101</v>
      </c>
      <c r="M40" s="6" t="s">
        <v>126</v>
      </c>
      <c r="N40" s="3" t="s">
        <v>103</v>
      </c>
      <c r="O40" s="6">
        <v>0</v>
      </c>
      <c r="P40" s="6">
        <v>0</v>
      </c>
      <c r="Q40" s="6" t="s">
        <v>127</v>
      </c>
      <c r="R40" s="6" t="s">
        <v>127</v>
      </c>
      <c r="S40" s="6" t="s">
        <v>127</v>
      </c>
      <c r="T40" s="6" t="s">
        <v>128</v>
      </c>
      <c r="U40" s="6" t="s">
        <v>128</v>
      </c>
      <c r="V40" s="6" t="s">
        <v>128</v>
      </c>
      <c r="W40" s="6" t="s">
        <v>126</v>
      </c>
      <c r="X40" s="17">
        <v>43804</v>
      </c>
      <c r="Y40" s="17">
        <v>43805</v>
      </c>
      <c r="Z40" s="3">
        <v>32</v>
      </c>
      <c r="AA40" s="14">
        <f>1412+913+290+6283.58</f>
        <v>8898.58</v>
      </c>
      <c r="AB40" s="15">
        <v>43.42</v>
      </c>
      <c r="AC40" s="13"/>
      <c r="AD40" s="16" t="s">
        <v>174</v>
      </c>
      <c r="AE40" s="10">
        <v>32</v>
      </c>
      <c r="AF40" s="7" t="s">
        <v>118</v>
      </c>
      <c r="AG40" s="3" t="s">
        <v>119</v>
      </c>
      <c r="AH40" s="13">
        <v>43479</v>
      </c>
      <c r="AI40" s="13">
        <v>43830</v>
      </c>
      <c r="AJ40" s="5"/>
    </row>
    <row r="41" spans="1:36" ht="60" x14ac:dyDescent="0.25">
      <c r="A41" s="3">
        <v>2019</v>
      </c>
      <c r="B41" s="28">
        <v>43466</v>
      </c>
      <c r="C41" s="28">
        <v>43830</v>
      </c>
      <c r="D41" s="5" t="s">
        <v>90</v>
      </c>
      <c r="E41" s="5">
        <v>39</v>
      </c>
      <c r="F41" s="6" t="s">
        <v>176</v>
      </c>
      <c r="G41" s="6" t="s">
        <v>177</v>
      </c>
      <c r="H41" s="12" t="s">
        <v>131</v>
      </c>
      <c r="I41" s="3" t="s">
        <v>178</v>
      </c>
      <c r="J41" s="3" t="s">
        <v>141</v>
      </c>
      <c r="K41" s="3" t="s">
        <v>179</v>
      </c>
      <c r="L41" s="3" t="s">
        <v>101</v>
      </c>
      <c r="M41" s="6" t="s">
        <v>126</v>
      </c>
      <c r="N41" s="3" t="s">
        <v>103</v>
      </c>
      <c r="O41" s="6">
        <v>0</v>
      </c>
      <c r="P41" s="6">
        <v>0</v>
      </c>
      <c r="Q41" s="6" t="s">
        <v>127</v>
      </c>
      <c r="R41" s="6" t="s">
        <v>127</v>
      </c>
      <c r="S41" s="6" t="s">
        <v>127</v>
      </c>
      <c r="T41" s="6" t="s">
        <v>128</v>
      </c>
      <c r="U41" s="6" t="s">
        <v>128</v>
      </c>
      <c r="V41" s="6" t="s">
        <v>128</v>
      </c>
      <c r="W41" s="6" t="s">
        <v>126</v>
      </c>
      <c r="X41" s="13">
        <v>43769</v>
      </c>
      <c r="Y41" s="13">
        <v>43770</v>
      </c>
      <c r="Z41" s="3">
        <v>33</v>
      </c>
      <c r="AA41" s="14">
        <f>1077+792+290+820+4124.73</f>
        <v>7103.73</v>
      </c>
      <c r="AB41" s="15">
        <v>1838.27</v>
      </c>
      <c r="AC41" s="13"/>
      <c r="AD41" s="11"/>
      <c r="AE41" s="10">
        <v>33</v>
      </c>
      <c r="AF41" s="7" t="s">
        <v>118</v>
      </c>
      <c r="AG41" s="3" t="s">
        <v>119</v>
      </c>
      <c r="AH41" s="13">
        <v>43479</v>
      </c>
      <c r="AI41" s="13">
        <v>43830</v>
      </c>
      <c r="AJ41" s="5"/>
    </row>
    <row r="42" spans="1:36" ht="60" x14ac:dyDescent="0.25">
      <c r="A42" s="3">
        <v>2019</v>
      </c>
      <c r="B42" s="28">
        <v>43466</v>
      </c>
      <c r="C42" s="28">
        <v>43830</v>
      </c>
      <c r="D42" s="5" t="s">
        <v>90</v>
      </c>
      <c r="E42" s="5">
        <v>39</v>
      </c>
      <c r="F42" s="6" t="s">
        <v>181</v>
      </c>
      <c r="G42" s="6" t="s">
        <v>177</v>
      </c>
      <c r="H42" s="12" t="s">
        <v>122</v>
      </c>
      <c r="I42" s="3" t="s">
        <v>182</v>
      </c>
      <c r="J42" s="3" t="s">
        <v>183</v>
      </c>
      <c r="K42" s="3" t="s">
        <v>184</v>
      </c>
      <c r="L42" s="3" t="s">
        <v>101</v>
      </c>
      <c r="M42" s="6" t="s">
        <v>126</v>
      </c>
      <c r="N42" s="3" t="s">
        <v>103</v>
      </c>
      <c r="O42" s="6">
        <v>0</v>
      </c>
      <c r="P42" s="6">
        <v>0</v>
      </c>
      <c r="Q42" s="6" t="s">
        <v>127</v>
      </c>
      <c r="R42" s="6" t="s">
        <v>127</v>
      </c>
      <c r="S42" s="6" t="s">
        <v>127</v>
      </c>
      <c r="T42" s="6" t="s">
        <v>128</v>
      </c>
      <c r="U42" s="6" t="s">
        <v>128</v>
      </c>
      <c r="V42" s="6" t="s">
        <v>128</v>
      </c>
      <c r="W42" s="6" t="s">
        <v>126</v>
      </c>
      <c r="X42" s="13">
        <v>43734</v>
      </c>
      <c r="Y42" s="13">
        <v>43735</v>
      </c>
      <c r="Z42" s="3">
        <v>34</v>
      </c>
      <c r="AA42" s="14">
        <f>1038.7+960+1460+5190.3</f>
        <v>8649</v>
      </c>
      <c r="AB42" s="15">
        <v>293</v>
      </c>
      <c r="AC42" s="13"/>
      <c r="AD42" s="11" t="s">
        <v>185</v>
      </c>
      <c r="AE42" s="10">
        <v>34</v>
      </c>
      <c r="AF42" s="7" t="s">
        <v>118</v>
      </c>
      <c r="AG42" s="3" t="s">
        <v>119</v>
      </c>
      <c r="AH42" s="13">
        <v>43479</v>
      </c>
      <c r="AI42" s="13">
        <v>43830</v>
      </c>
      <c r="AJ42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2" r:id="rId1"/>
    <hyperlink ref="AF8" r:id="rId2" tooltip="Descargar"/>
    <hyperlink ref="AF9" r:id="rId3" tooltip="Descargar"/>
    <hyperlink ref="AF10" r:id="rId4" tooltip="Descargar"/>
    <hyperlink ref="AF11" r:id="rId5" tooltip="Descargar"/>
    <hyperlink ref="AF12" r:id="rId6" tooltip="Descargar"/>
    <hyperlink ref="AF13" r:id="rId7" tooltip="Descargar"/>
    <hyperlink ref="AF14" r:id="rId8" tooltip="Descargar"/>
    <hyperlink ref="AF15" r:id="rId9" tooltip="Descargar"/>
    <hyperlink ref="AD9" r:id="rId10" tooltip="Descargar"/>
    <hyperlink ref="AD10" r:id="rId11" tooltip="Descargar"/>
    <hyperlink ref="AD13" r:id="rId12" tooltip="Descargar" display="https://www.transparencia.cdmx.gob.mx/storage/app/uploads/public/5d4/af9/e33/5d4af9e33ee7a313661211.pdf"/>
    <hyperlink ref="AD14" r:id="rId13" tooltip="Descargar" display="https://www.transparencia.cdmx.gob.mx/storage/app/uploads/public/5d4/afb/e8e/5d4afbe8e2500971296927.pdf"/>
    <hyperlink ref="AD15" r:id="rId14" tooltip="Descargar"/>
    <hyperlink ref="AF16:AF30" r:id="rId15" tooltip="Descargar" display="https://www.transparencia.cdmx.gob.mx/storage/app/uploads/public/5d4/9f1/880/5d49f18806208521831388.pdf"/>
    <hyperlink ref="AD32" r:id="rId16"/>
    <hyperlink ref="AD33" r:id="rId17"/>
    <hyperlink ref="AD36" r:id="rId18"/>
    <hyperlink ref="AD42" r:id="rId19"/>
    <hyperlink ref="AF30:AF42" r:id="rId20" tooltip="Descargar" display="https://www.transparencia.cdmx.gob.mx/storage/app/uploads/public/5d4/9f1/880/5d49f18806208521831388.pdf"/>
    <hyperlink ref="AD31" r:id="rId21" tooltip="Descargar"/>
    <hyperlink ref="AD34" r:id="rId22" tooltip="Descargar"/>
    <hyperlink ref="AD35" r:id="rId23" tooltip="Descargar"/>
    <hyperlink ref="AD38" r:id="rId24" tooltip="Descargar"/>
    <hyperlink ref="AD39" r:id="rId25" tooltip="Descargar"/>
    <hyperlink ref="AD40" r:id="rId26" tooltip="Descargar"/>
    <hyperlink ref="AE31" r:id="rId27" tooltip="Descargar" display="https://www.transparencia.cdmx.gob.mx/storage/app/uploads/public/5e3/330/966/5e33309661803836514962.pdf"/>
    <hyperlink ref="AE32" r:id="rId28" tooltip="Descargar" display="https://www.transparencia.cdmx.gob.mx/storage/app/uploads/public/5e3/331/845/5e33318452627540589140.pdf"/>
    <hyperlink ref="AE33" r:id="rId29" tooltip="Descargar" display="https://www.transparencia.cdmx.gob.mx/storage/app/uploads/public/5e3/331/e67/5e3331e676537632513813.pdf"/>
    <hyperlink ref="AE34" r:id="rId30" tooltip="Descargar" display="https://www.transparencia.cdmx.gob.mx/storage/app/uploads/public/5e3/332/5f2/5e33325f28dca299393762.pdf"/>
    <hyperlink ref="AE35" r:id="rId31" tooltip="Descargar" display="https://www.transparencia.cdmx.gob.mx/storage/app/uploads/public/5e3/332/b06/5e3332b0643f4172137352.pdf"/>
    <hyperlink ref="AE36" r:id="rId32" tooltip="Descargar" display="https://www.transparencia.cdmx.gob.mx/storage/app/uploads/public/5e3/333/07b/5e333307b5824370647246.pdf"/>
    <hyperlink ref="AE37" r:id="rId33" tooltip="Descargar" display="https://www.transparencia.cdmx.gob.mx/storage/app/uploads/public/5e3/333/476/5e333347673ca137328852.pdf"/>
    <hyperlink ref="AE38" r:id="rId34" tooltip="Descargar" display="https://www.transparencia.cdmx.gob.mx/storage/app/uploads/public/5e3/333/7ea/5e33337eaba64738353349.pdf"/>
    <hyperlink ref="AE39" r:id="rId35" tooltip="Descargar" display="https://www.transparencia.cdmx.gob.mx/storage/app/uploads/public/5e3/333/a90/5e3333a9035d0782628038.pdf"/>
    <hyperlink ref="AE40" r:id="rId36" tooltip="Descargar" display="https://www.transparencia.cdmx.gob.mx/storage/app/uploads/public/5e3/334/054/5e3334054ec67440938546.pdf"/>
    <hyperlink ref="AE41" r:id="rId37" tooltip="Descargar" display="https://www.transparencia.cdmx.gob.mx/storage/app/uploads/public/5e3/334/3a0/5e33343a060ec618827386.pdf"/>
    <hyperlink ref="AD16" r:id="rId38"/>
    <hyperlink ref="AD17" r:id="rId39" tooltip="Descargar"/>
    <hyperlink ref="AD18" r:id="rId40" tooltip="Descargar"/>
    <hyperlink ref="AD19" r:id="rId41" tooltip="Descargar"/>
    <hyperlink ref="AD20" r:id="rId42" tooltip="Descargar"/>
    <hyperlink ref="AD21" r:id="rId43" tooltip="Descargar"/>
    <hyperlink ref="AD22" r:id="rId44" tooltip="Descargar"/>
    <hyperlink ref="AD23" r:id="rId45" tooltip="Descargar"/>
    <hyperlink ref="AD24" r:id="rId46" tooltip="Descargar"/>
    <hyperlink ref="AD25" r:id="rId47" tooltip="Descargar"/>
    <hyperlink ref="AD26" r:id="rId48" tooltip="Descargar"/>
  </hyperlinks>
  <pageMargins left="0.70866141732283472" right="0.70866141732283472" top="0.74803149606299213" bottom="0.74803149606299213" header="0.31496062992125984" footer="0.31496062992125984"/>
  <pageSetup scale="65" orientation="portrait" horizontalDpi="4294967295" verticalDpi="4294967295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21" workbookViewId="0">
      <selection activeCell="D52" sqref="D5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8">
        <v>1</v>
      </c>
      <c r="B4" s="19">
        <v>2611</v>
      </c>
      <c r="C4" s="20" t="s">
        <v>187</v>
      </c>
      <c r="D4" s="21">
        <v>1200.08</v>
      </c>
    </row>
    <row r="5" spans="1:4" x14ac:dyDescent="0.25">
      <c r="A5" s="22">
        <v>1</v>
      </c>
      <c r="B5" s="22">
        <v>3721</v>
      </c>
      <c r="C5" s="23" t="s">
        <v>188</v>
      </c>
      <c r="D5" s="24">
        <v>397</v>
      </c>
    </row>
    <row r="6" spans="1:4" x14ac:dyDescent="0.25">
      <c r="A6" s="22">
        <v>1</v>
      </c>
      <c r="B6" s="22">
        <v>3751</v>
      </c>
      <c r="C6" t="s">
        <v>189</v>
      </c>
      <c r="D6" s="24">
        <v>1400</v>
      </c>
    </row>
    <row r="7" spans="1:4" x14ac:dyDescent="0.25">
      <c r="A7" s="22">
        <v>2</v>
      </c>
      <c r="B7" s="19">
        <v>2611</v>
      </c>
      <c r="C7" s="20" t="s">
        <v>187</v>
      </c>
      <c r="D7" s="21">
        <v>1300.06</v>
      </c>
    </row>
    <row r="8" spans="1:4" x14ac:dyDescent="0.25">
      <c r="A8" s="22">
        <v>2</v>
      </c>
      <c r="B8" s="22">
        <v>3721</v>
      </c>
      <c r="C8" s="23" t="s">
        <v>188</v>
      </c>
      <c r="D8" s="24">
        <v>397</v>
      </c>
    </row>
    <row r="9" spans="1:4" x14ac:dyDescent="0.25">
      <c r="A9" s="22">
        <v>2</v>
      </c>
      <c r="B9" s="22">
        <v>3751</v>
      </c>
      <c r="C9" t="s">
        <v>189</v>
      </c>
      <c r="D9" s="24">
        <v>1401</v>
      </c>
    </row>
    <row r="10" spans="1:4" x14ac:dyDescent="0.25">
      <c r="A10" s="22">
        <v>3</v>
      </c>
      <c r="B10" s="22">
        <v>3751</v>
      </c>
      <c r="C10" t="s">
        <v>189</v>
      </c>
      <c r="D10" s="24">
        <v>1403.98</v>
      </c>
    </row>
    <row r="11" spans="1:4" x14ac:dyDescent="0.25">
      <c r="A11" s="22">
        <v>4</v>
      </c>
      <c r="B11" s="22">
        <v>3721</v>
      </c>
      <c r="C11" s="23" t="s">
        <v>188</v>
      </c>
      <c r="D11" s="24">
        <v>1279</v>
      </c>
    </row>
    <row r="12" spans="1:4" x14ac:dyDescent="0.25">
      <c r="A12" s="22">
        <v>4</v>
      </c>
      <c r="B12" s="22">
        <v>3751</v>
      </c>
      <c r="C12" t="s">
        <v>189</v>
      </c>
      <c r="D12" s="24">
        <v>40100</v>
      </c>
    </row>
    <row r="13" spans="1:4" x14ac:dyDescent="0.25">
      <c r="A13" s="22">
        <v>5</v>
      </c>
      <c r="B13" s="22">
        <v>3721</v>
      </c>
      <c r="C13" s="23" t="s">
        <v>188</v>
      </c>
      <c r="D13" s="24">
        <v>1279</v>
      </c>
    </row>
    <row r="14" spans="1:4" x14ac:dyDescent="0.25">
      <c r="A14" s="22">
        <v>5</v>
      </c>
      <c r="B14" s="22">
        <v>3751</v>
      </c>
      <c r="C14" t="s">
        <v>189</v>
      </c>
      <c r="D14" s="24">
        <v>40745</v>
      </c>
    </row>
    <row r="15" spans="1:4" x14ac:dyDescent="0.25">
      <c r="A15" s="22">
        <v>6</v>
      </c>
      <c r="B15" s="22">
        <v>3721</v>
      </c>
      <c r="C15" s="23" t="s">
        <v>188</v>
      </c>
      <c r="D15" s="24">
        <v>1231.5</v>
      </c>
    </row>
    <row r="16" spans="1:4" x14ac:dyDescent="0.25">
      <c r="A16" s="22">
        <v>6</v>
      </c>
      <c r="B16" s="22">
        <v>3751</v>
      </c>
      <c r="C16" t="s">
        <v>189</v>
      </c>
      <c r="D16" s="24">
        <v>33311.5</v>
      </c>
    </row>
    <row r="17" spans="1:4" x14ac:dyDescent="0.25">
      <c r="A17" s="22">
        <v>7</v>
      </c>
      <c r="B17" s="22">
        <v>3721</v>
      </c>
      <c r="C17" s="23" t="s">
        <v>188</v>
      </c>
      <c r="D17" s="24">
        <v>1297</v>
      </c>
    </row>
    <row r="18" spans="1:4" x14ac:dyDescent="0.25">
      <c r="A18" s="22">
        <v>7</v>
      </c>
      <c r="B18" s="22">
        <v>3751</v>
      </c>
      <c r="C18" t="s">
        <v>189</v>
      </c>
      <c r="D18" s="24">
        <v>33610</v>
      </c>
    </row>
    <row r="19" spans="1:4" x14ac:dyDescent="0.25">
      <c r="A19" s="22">
        <v>8</v>
      </c>
      <c r="B19" s="22">
        <v>3721</v>
      </c>
      <c r="C19" s="23" t="s">
        <v>188</v>
      </c>
      <c r="D19" s="25">
        <v>1284</v>
      </c>
    </row>
    <row r="20" spans="1:4" x14ac:dyDescent="0.25">
      <c r="A20" s="22">
        <v>8</v>
      </c>
      <c r="B20" s="22">
        <v>3751</v>
      </c>
      <c r="C20" t="s">
        <v>189</v>
      </c>
      <c r="D20" s="25">
        <f>18480.27+11253+8670.73</f>
        <v>38404</v>
      </c>
    </row>
    <row r="21" spans="1:4" x14ac:dyDescent="0.25">
      <c r="A21" s="22">
        <v>9</v>
      </c>
      <c r="B21" s="22">
        <v>3721</v>
      </c>
      <c r="C21" s="23" t="s">
        <v>188</v>
      </c>
      <c r="D21" s="25">
        <v>642</v>
      </c>
    </row>
    <row r="22" spans="1:4" x14ac:dyDescent="0.25">
      <c r="A22" s="22">
        <v>9</v>
      </c>
      <c r="B22" s="22">
        <v>3751</v>
      </c>
      <c r="C22" t="s">
        <v>189</v>
      </c>
      <c r="D22" s="25">
        <f>18480.27+11462+8670.73</f>
        <v>38613</v>
      </c>
    </row>
    <row r="23" spans="1:4" x14ac:dyDescent="0.25">
      <c r="A23" s="22">
        <v>10</v>
      </c>
      <c r="B23" s="19">
        <v>2611</v>
      </c>
      <c r="C23" s="20" t="s">
        <v>187</v>
      </c>
      <c r="D23" s="25">
        <v>1300</v>
      </c>
    </row>
    <row r="24" spans="1:4" x14ac:dyDescent="0.25">
      <c r="A24" s="22">
        <v>10</v>
      </c>
      <c r="B24" s="22">
        <v>3721</v>
      </c>
      <c r="C24" s="23" t="s">
        <v>188</v>
      </c>
      <c r="D24" s="25">
        <v>397</v>
      </c>
    </row>
    <row r="25" spans="1:4" x14ac:dyDescent="0.25">
      <c r="A25" s="22">
        <v>10</v>
      </c>
      <c r="B25" s="22">
        <v>3751</v>
      </c>
      <c r="C25" t="s">
        <v>189</v>
      </c>
      <c r="D25" s="25">
        <v>1311</v>
      </c>
    </row>
    <row r="26" spans="1:4" x14ac:dyDescent="0.25">
      <c r="A26" s="22">
        <v>11</v>
      </c>
      <c r="B26" s="22">
        <v>3751</v>
      </c>
      <c r="C26" t="s">
        <v>189</v>
      </c>
      <c r="D26" s="24">
        <v>6240</v>
      </c>
    </row>
    <row r="27" spans="1:4" x14ac:dyDescent="0.25">
      <c r="A27" s="22">
        <v>12</v>
      </c>
      <c r="B27" s="22">
        <v>3751</v>
      </c>
      <c r="C27" t="s">
        <v>189</v>
      </c>
      <c r="D27" s="24">
        <v>7265.91</v>
      </c>
    </row>
    <row r="28" spans="1:4" x14ac:dyDescent="0.25">
      <c r="A28" s="22">
        <v>13</v>
      </c>
      <c r="B28" s="19">
        <v>2611</v>
      </c>
      <c r="C28" s="20" t="s">
        <v>187</v>
      </c>
      <c r="D28" s="24">
        <v>1475.28</v>
      </c>
    </row>
    <row r="29" spans="1:4" x14ac:dyDescent="0.25">
      <c r="A29" s="22">
        <v>13</v>
      </c>
      <c r="B29" s="22">
        <v>3721</v>
      </c>
      <c r="C29" s="23" t="s">
        <v>188</v>
      </c>
      <c r="D29" s="24">
        <v>397</v>
      </c>
    </row>
    <row r="30" spans="1:4" x14ac:dyDescent="0.25">
      <c r="A30" s="22">
        <v>13</v>
      </c>
      <c r="B30" s="22">
        <v>3751</v>
      </c>
      <c r="C30" t="s">
        <v>189</v>
      </c>
      <c r="D30" s="24">
        <v>1311</v>
      </c>
    </row>
    <row r="31" spans="1:4" x14ac:dyDescent="0.25">
      <c r="A31" s="22">
        <v>14</v>
      </c>
      <c r="B31" s="22">
        <v>3751</v>
      </c>
      <c r="C31" t="s">
        <v>189</v>
      </c>
      <c r="D31" s="24">
        <f>1036+1600+600+952+1750</f>
        <v>5938</v>
      </c>
    </row>
    <row r="32" spans="1:4" x14ac:dyDescent="0.25">
      <c r="A32" s="22">
        <v>15</v>
      </c>
      <c r="B32" s="22">
        <v>3751</v>
      </c>
      <c r="C32" t="s">
        <v>189</v>
      </c>
      <c r="D32" s="24">
        <v>8217.92</v>
      </c>
    </row>
    <row r="33" spans="1:4" x14ac:dyDescent="0.25">
      <c r="A33" s="22">
        <v>16</v>
      </c>
      <c r="B33" s="22">
        <v>3751</v>
      </c>
      <c r="C33" t="s">
        <v>189</v>
      </c>
      <c r="D33" s="24">
        <v>8942</v>
      </c>
    </row>
    <row r="34" spans="1:4" x14ac:dyDescent="0.25">
      <c r="A34" s="22">
        <v>17</v>
      </c>
      <c r="B34" s="22">
        <v>3751</v>
      </c>
      <c r="C34" t="s">
        <v>189</v>
      </c>
      <c r="D34" s="24">
        <v>31303</v>
      </c>
    </row>
    <row r="35" spans="1:4" x14ac:dyDescent="0.25">
      <c r="A35" s="22">
        <v>18</v>
      </c>
      <c r="B35" s="22">
        <v>3751</v>
      </c>
      <c r="C35" t="s">
        <v>189</v>
      </c>
      <c r="D35" s="24">
        <v>31305</v>
      </c>
    </row>
    <row r="36" spans="1:4" x14ac:dyDescent="0.25">
      <c r="A36" s="22">
        <v>19</v>
      </c>
      <c r="B36" s="22">
        <v>2611</v>
      </c>
      <c r="C36" s="20" t="s">
        <v>187</v>
      </c>
      <c r="D36" s="25">
        <v>-1200.08</v>
      </c>
    </row>
    <row r="37" spans="1:4" x14ac:dyDescent="0.25">
      <c r="A37" s="22">
        <v>20</v>
      </c>
      <c r="B37" s="22">
        <v>2611</v>
      </c>
      <c r="C37" s="20" t="s">
        <v>187</v>
      </c>
      <c r="D37" s="24">
        <v>-1300</v>
      </c>
    </row>
    <row r="38" spans="1:4" x14ac:dyDescent="0.25">
      <c r="A38" s="22">
        <v>21</v>
      </c>
      <c r="B38" s="22">
        <v>2611</v>
      </c>
      <c r="C38" s="20" t="s">
        <v>187</v>
      </c>
      <c r="D38" s="24">
        <v>-1300.06</v>
      </c>
    </row>
    <row r="39" spans="1:4" x14ac:dyDescent="0.25">
      <c r="A39" s="22">
        <v>22</v>
      </c>
      <c r="B39" s="22">
        <v>2611</v>
      </c>
      <c r="C39" s="20" t="s">
        <v>187</v>
      </c>
      <c r="D39" s="24">
        <v>-1475.28</v>
      </c>
    </row>
    <row r="40" spans="1:4" x14ac:dyDescent="0.25">
      <c r="A40" s="22">
        <v>23</v>
      </c>
      <c r="B40" s="22">
        <v>3751</v>
      </c>
      <c r="C40" t="s">
        <v>189</v>
      </c>
      <c r="D40" s="24">
        <v>49650</v>
      </c>
    </row>
    <row r="41" spans="1:4" x14ac:dyDescent="0.25">
      <c r="A41" s="22">
        <v>24</v>
      </c>
      <c r="B41" s="22">
        <v>3751</v>
      </c>
      <c r="C41" s="20" t="s">
        <v>189</v>
      </c>
      <c r="D41" s="24">
        <v>49922</v>
      </c>
    </row>
    <row r="42" spans="1:4" x14ac:dyDescent="0.25">
      <c r="A42" s="22">
        <v>25</v>
      </c>
      <c r="B42" s="22">
        <v>3751</v>
      </c>
      <c r="C42" t="s">
        <v>189</v>
      </c>
      <c r="D42" s="24">
        <v>49925</v>
      </c>
    </row>
    <row r="43" spans="1:4" x14ac:dyDescent="0.25">
      <c r="A43" s="22">
        <v>26</v>
      </c>
      <c r="B43" s="22">
        <v>3751</v>
      </c>
      <c r="C43" s="20" t="s">
        <v>189</v>
      </c>
      <c r="D43" s="24">
        <v>49624</v>
      </c>
    </row>
    <row r="44" spans="1:4" x14ac:dyDescent="0.25">
      <c r="A44" s="22">
        <v>27</v>
      </c>
      <c r="B44" s="22">
        <v>3751</v>
      </c>
      <c r="C44" t="s">
        <v>189</v>
      </c>
      <c r="D44" s="24">
        <v>49922</v>
      </c>
    </row>
    <row r="45" spans="1:4" x14ac:dyDescent="0.25">
      <c r="A45" s="22">
        <v>28</v>
      </c>
      <c r="B45" s="22">
        <v>3751</v>
      </c>
      <c r="C45" t="s">
        <v>189</v>
      </c>
      <c r="D45" s="24">
        <v>49925</v>
      </c>
    </row>
    <row r="46" spans="1:4" x14ac:dyDescent="0.25">
      <c r="A46" s="22">
        <v>29</v>
      </c>
      <c r="B46" s="22">
        <v>3751</v>
      </c>
      <c r="C46" t="s">
        <v>189</v>
      </c>
      <c r="D46" s="24">
        <v>7374.13</v>
      </c>
    </row>
    <row r="47" spans="1:4" x14ac:dyDescent="0.25">
      <c r="A47" s="22">
        <v>30</v>
      </c>
      <c r="B47" s="22">
        <v>3751</v>
      </c>
      <c r="C47" t="s">
        <v>189</v>
      </c>
      <c r="D47" s="24">
        <v>8886.14</v>
      </c>
    </row>
    <row r="48" spans="1:4" x14ac:dyDescent="0.25">
      <c r="A48" s="22">
        <v>31</v>
      </c>
      <c r="B48" s="22">
        <v>3751</v>
      </c>
      <c r="C48" t="s">
        <v>189</v>
      </c>
      <c r="D48" s="24">
        <v>8689</v>
      </c>
    </row>
    <row r="49" spans="1:4" x14ac:dyDescent="0.25">
      <c r="A49" s="22">
        <v>32</v>
      </c>
      <c r="B49" s="22">
        <v>3751</v>
      </c>
      <c r="C49" t="s">
        <v>189</v>
      </c>
      <c r="D49" s="24">
        <v>8898.58</v>
      </c>
    </row>
    <row r="50" spans="1:4" x14ac:dyDescent="0.25">
      <c r="A50" s="22">
        <v>33</v>
      </c>
      <c r="B50" s="22">
        <v>3751</v>
      </c>
      <c r="C50" t="s">
        <v>189</v>
      </c>
      <c r="D50" s="24">
        <v>7103.73</v>
      </c>
    </row>
    <row r="51" spans="1:4" x14ac:dyDescent="0.25">
      <c r="A51" s="22">
        <v>34</v>
      </c>
      <c r="B51" s="22">
        <v>3751</v>
      </c>
      <c r="C51" t="s">
        <v>189</v>
      </c>
      <c r="D51" s="24">
        <v>8649</v>
      </c>
    </row>
    <row r="52" spans="1:4" x14ac:dyDescent="0.25">
      <c r="D52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3" workbookViewId="0">
      <selection activeCell="K20" sqref="K20"/>
    </sheetView>
  </sheetViews>
  <sheetFormatPr baseColWidth="10" defaultColWidth="9.140625" defaultRowHeight="15" x14ac:dyDescent="0.25"/>
  <cols>
    <col min="1" max="1" width="3.42578125" bestFit="1" customWidth="1"/>
    <col min="2" max="2" width="105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2">
        <v>1</v>
      </c>
      <c r="B4" s="26" t="s">
        <v>190</v>
      </c>
    </row>
    <row r="5" spans="1:2" x14ac:dyDescent="0.25">
      <c r="A5" s="22">
        <v>2</v>
      </c>
      <c r="B5" s="10" t="s">
        <v>191</v>
      </c>
    </row>
    <row r="6" spans="1:2" x14ac:dyDescent="0.25">
      <c r="A6" s="22">
        <v>3</v>
      </c>
      <c r="B6" s="10" t="s">
        <v>192</v>
      </c>
    </row>
    <row r="7" spans="1:2" x14ac:dyDescent="0.25">
      <c r="A7" s="22">
        <v>4</v>
      </c>
      <c r="B7" s="10" t="s">
        <v>193</v>
      </c>
    </row>
    <row r="8" spans="1:2" x14ac:dyDescent="0.25">
      <c r="A8" s="22">
        <v>4</v>
      </c>
      <c r="B8" s="10" t="s">
        <v>194</v>
      </c>
    </row>
    <row r="9" spans="1:2" x14ac:dyDescent="0.25">
      <c r="A9" s="22">
        <v>5</v>
      </c>
      <c r="B9" s="10" t="s">
        <v>195</v>
      </c>
    </row>
    <row r="10" spans="1:2" x14ac:dyDescent="0.25">
      <c r="A10" s="22">
        <v>5</v>
      </c>
      <c r="B10" s="10" t="s">
        <v>196</v>
      </c>
    </row>
    <row r="11" spans="1:2" x14ac:dyDescent="0.25">
      <c r="A11" s="22">
        <v>5</v>
      </c>
      <c r="B11" s="10" t="s">
        <v>197</v>
      </c>
    </row>
    <row r="12" spans="1:2" x14ac:dyDescent="0.25">
      <c r="A12" s="22">
        <v>6</v>
      </c>
      <c r="B12" s="10" t="s">
        <v>198</v>
      </c>
    </row>
    <row r="13" spans="1:2" x14ac:dyDescent="0.25">
      <c r="A13" s="22">
        <v>7</v>
      </c>
      <c r="B13" s="10" t="s">
        <v>199</v>
      </c>
    </row>
    <row r="14" spans="1:2" x14ac:dyDescent="0.25">
      <c r="A14" s="22">
        <v>8</v>
      </c>
      <c r="B14" s="10" t="s">
        <v>212</v>
      </c>
    </row>
    <row r="15" spans="1:2" x14ac:dyDescent="0.25">
      <c r="A15" s="22">
        <v>9</v>
      </c>
      <c r="B15" s="10" t="s">
        <v>213</v>
      </c>
    </row>
    <row r="16" spans="1:2" x14ac:dyDescent="0.25">
      <c r="A16" s="22">
        <v>10</v>
      </c>
      <c r="B16" s="10" t="s">
        <v>214</v>
      </c>
    </row>
    <row r="17" spans="1:2" x14ac:dyDescent="0.25">
      <c r="A17" s="22">
        <v>11</v>
      </c>
      <c r="B17" s="10" t="s">
        <v>215</v>
      </c>
    </row>
    <row r="18" spans="1:2" x14ac:dyDescent="0.25">
      <c r="A18" s="22">
        <v>12</v>
      </c>
      <c r="B18" s="10" t="s">
        <v>216</v>
      </c>
    </row>
    <row r="19" spans="1:2" x14ac:dyDescent="0.25">
      <c r="A19" s="22">
        <v>13</v>
      </c>
      <c r="B19" s="10" t="s">
        <v>217</v>
      </c>
    </row>
    <row r="20" spans="1:2" x14ac:dyDescent="0.25">
      <c r="A20" s="22">
        <v>14</v>
      </c>
      <c r="B20" s="10" t="s">
        <v>218</v>
      </c>
    </row>
    <row r="21" spans="1:2" x14ac:dyDescent="0.25">
      <c r="A21" s="22">
        <v>15</v>
      </c>
      <c r="B21" s="10" t="s">
        <v>219</v>
      </c>
    </row>
    <row r="22" spans="1:2" x14ac:dyDescent="0.25">
      <c r="A22" s="22">
        <v>16</v>
      </c>
      <c r="B22" s="10" t="s">
        <v>220</v>
      </c>
    </row>
    <row r="23" spans="1:2" x14ac:dyDescent="0.25">
      <c r="A23" s="22">
        <v>17</v>
      </c>
      <c r="B23" s="10" t="s">
        <v>221</v>
      </c>
    </row>
    <row r="24" spans="1:2" x14ac:dyDescent="0.25">
      <c r="A24" s="22">
        <v>18</v>
      </c>
      <c r="B24" s="10" t="s">
        <v>222</v>
      </c>
    </row>
    <row r="25" spans="1:2" x14ac:dyDescent="0.25">
      <c r="A25" s="22">
        <v>19</v>
      </c>
      <c r="B25" s="10" t="s">
        <v>223</v>
      </c>
    </row>
    <row r="26" spans="1:2" x14ac:dyDescent="0.25">
      <c r="A26" s="22">
        <v>20</v>
      </c>
      <c r="B26" s="10" t="s">
        <v>224</v>
      </c>
    </row>
    <row r="27" spans="1:2" x14ac:dyDescent="0.25">
      <c r="A27" s="22">
        <v>21</v>
      </c>
      <c r="B27" s="10" t="s">
        <v>225</v>
      </c>
    </row>
    <row r="28" spans="1:2" x14ac:dyDescent="0.25">
      <c r="A28" s="22">
        <v>22</v>
      </c>
      <c r="B28" s="10" t="s">
        <v>226</v>
      </c>
    </row>
    <row r="29" spans="1:2" x14ac:dyDescent="0.25">
      <c r="A29" s="22">
        <v>23</v>
      </c>
      <c r="B29" s="16" t="s">
        <v>158</v>
      </c>
    </row>
    <row r="30" spans="1:2" x14ac:dyDescent="0.25">
      <c r="A30" s="22">
        <v>24</v>
      </c>
      <c r="B30" s="16" t="s">
        <v>160</v>
      </c>
    </row>
    <row r="31" spans="1:2" x14ac:dyDescent="0.25">
      <c r="A31" s="22">
        <v>25</v>
      </c>
      <c r="B31" s="10" t="s">
        <v>162</v>
      </c>
    </row>
    <row r="32" spans="1:2" x14ac:dyDescent="0.25">
      <c r="A32" s="22">
        <v>26</v>
      </c>
      <c r="B32" s="10" t="s">
        <v>164</v>
      </c>
    </row>
    <row r="33" spans="1:2" x14ac:dyDescent="0.25">
      <c r="A33" s="22">
        <v>27</v>
      </c>
      <c r="B33" s="10" t="s">
        <v>166</v>
      </c>
    </row>
    <row r="34" spans="1:2" x14ac:dyDescent="0.25">
      <c r="A34" s="22">
        <v>28</v>
      </c>
      <c r="B34" s="10" t="s">
        <v>168</v>
      </c>
    </row>
    <row r="35" spans="1:2" x14ac:dyDescent="0.25">
      <c r="A35" s="22">
        <v>29</v>
      </c>
      <c r="B35" s="10" t="s">
        <v>169</v>
      </c>
    </row>
    <row r="36" spans="1:2" x14ac:dyDescent="0.25">
      <c r="A36" s="22">
        <v>30</v>
      </c>
      <c r="B36" s="10" t="s">
        <v>171</v>
      </c>
    </row>
    <row r="37" spans="1:2" x14ac:dyDescent="0.25">
      <c r="A37" s="22">
        <v>31</v>
      </c>
      <c r="B37" s="10" t="s">
        <v>173</v>
      </c>
    </row>
    <row r="38" spans="1:2" x14ac:dyDescent="0.25">
      <c r="A38" s="22">
        <v>32</v>
      </c>
      <c r="B38" s="10" t="s">
        <v>175</v>
      </c>
    </row>
    <row r="39" spans="1:2" x14ac:dyDescent="0.25">
      <c r="A39" s="22">
        <v>33</v>
      </c>
      <c r="B39" s="10" t="s">
        <v>180</v>
      </c>
    </row>
    <row r="40" spans="1:2" x14ac:dyDescent="0.25">
      <c r="A40" s="22">
        <v>34</v>
      </c>
      <c r="B40" s="10" t="s">
        <v>186</v>
      </c>
    </row>
  </sheetData>
  <hyperlinks>
    <hyperlink ref="B5" r:id="rId1"/>
    <hyperlink ref="B6" r:id="rId2"/>
    <hyperlink ref="B7" r:id="rId3"/>
    <hyperlink ref="B9" r:id="rId4"/>
    <hyperlink ref="B12" r:id="rId5"/>
    <hyperlink ref="B13" r:id="rId6"/>
    <hyperlink ref="B4" r:id="rId7"/>
    <hyperlink ref="B8" r:id="rId8" tooltip="Descargar"/>
    <hyperlink ref="B10" r:id="rId9" tooltip="Descargar"/>
    <hyperlink ref="B11" r:id="rId10"/>
    <hyperlink ref="B14" r:id="rId11"/>
    <hyperlink ref="B15" r:id="rId12"/>
    <hyperlink ref="B16" r:id="rId13"/>
    <hyperlink ref="B17" r:id="rId14"/>
    <hyperlink ref="B18" r:id="rId15"/>
    <hyperlink ref="B21" r:id="rId16"/>
    <hyperlink ref="B22" r:id="rId17"/>
    <hyperlink ref="B23" r:id="rId18"/>
    <hyperlink ref="B24" r:id="rId19"/>
    <hyperlink ref="B26" r:id="rId20"/>
    <hyperlink ref="B27" r:id="rId21"/>
    <hyperlink ref="B28" r:id="rId22"/>
    <hyperlink ref="B29" r:id="rId23" tooltip="Descargar"/>
    <hyperlink ref="B30" r:id="rId24" tooltip="Descargar"/>
    <hyperlink ref="B31" r:id="rId25" tooltip="Descargar"/>
    <hyperlink ref="B32" r:id="rId26" tooltip="Descargar"/>
    <hyperlink ref="B33" r:id="rId27" tooltip="Descargar"/>
    <hyperlink ref="B34" r:id="rId28" tooltip="Descargar"/>
    <hyperlink ref="B35" r:id="rId29" tooltip="Descargar"/>
    <hyperlink ref="B36" r:id="rId30" tooltip="Descargar"/>
    <hyperlink ref="B37" r:id="rId31" tooltip="Descargar"/>
    <hyperlink ref="B38" r:id="rId32" tooltip="Descargar"/>
    <hyperlink ref="B39" r:id="rId33" tooltip="Descargar"/>
    <hyperlink ref="B40" r:id="rId34" tooltip="Descargar"/>
    <hyperlink ref="B19" r:id="rId35"/>
    <hyperlink ref="B20" r:id="rId36" tooltip="Descargar"/>
    <hyperlink ref="B25" r:id="rId37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cp:lastPrinted>2020-01-31T21:20:27Z</cp:lastPrinted>
  <dcterms:created xsi:type="dcterms:W3CDTF">2020-01-30T20:30:01Z</dcterms:created>
  <dcterms:modified xsi:type="dcterms:W3CDTF">2020-01-31T21:35:49Z</dcterms:modified>
</cp:coreProperties>
</file>