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A0901073-EDF8-436E-ABF1-4F59FD66EF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81029"/>
</workbook>
</file>

<file path=xl/calcChain.xml><?xml version="1.0" encoding="utf-8"?>
<calcChain xmlns="http://schemas.openxmlformats.org/spreadsheetml/2006/main">
  <c r="L28" i="1" l="1"/>
  <c r="L19" i="1"/>
  <c r="L21" i="1"/>
  <c r="L8" i="1"/>
  <c r="L10" i="1"/>
  <c r="L17" i="1"/>
  <c r="L13" i="1"/>
  <c r="L15" i="1"/>
  <c r="L23" i="1"/>
  <c r="L9" i="1"/>
  <c r="L11" i="1"/>
  <c r="L26" i="1"/>
  <c r="L12" i="1"/>
  <c r="L20" i="1"/>
  <c r="L22" i="1"/>
  <c r="L18" i="1"/>
  <c r="L25" i="1"/>
  <c r="L27" i="1"/>
  <c r="L14" i="1"/>
  <c r="L16" i="1"/>
  <c r="L24" i="1"/>
</calcChain>
</file>

<file path=xl/sharedStrings.xml><?xml version="1.0" encoding="utf-8"?>
<sst xmlns="http://schemas.openxmlformats.org/spreadsheetml/2006/main" count="525" uniqueCount="325">
  <si>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</si>
  <si>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</si>
  <si>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</si>
  <si>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</si>
  <si>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</si>
  <si>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</si>
  <si>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</si>
  <si>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</si>
  <si>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</si>
  <si>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</si>
  <si>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</si>
  <si>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</si>
  <si>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</si>
  <si>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</si>
  <si>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</si>
  <si>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</si>
  <si>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</si>
  <si>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</si>
  <si>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</si>
  <si>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</si>
  <si>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</si>
  <si>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</si>
  <si>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</si>
  <si>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</si>
  <si>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</si>
  <si>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</si>
  <si>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</si>
  <si>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</si>
  <si>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</si>
  <si>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</si>
  <si>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</si>
  <si>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</si>
  <si>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</si>
  <si>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</si>
  <si>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</si>
  <si>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</si>
  <si>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</si>
  <si>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</si>
  <si>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</si>
  <si>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</si>
  <si>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</si>
  <si>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</si>
  <si>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</si>
  <si>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</si>
  <si>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</si>
  <si>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</si>
  <si>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</si>
  <si>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</si>
  <si>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</si>
  <si>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</si>
  <si>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</si>
  <si>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</si>
  <si>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</si>
  <si>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</si>
  <si>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</si>
  <si>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</si>
  <si>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</si>
  <si>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</si>
  <si>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</si>
  <si>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</si>
  <si>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</si>
  <si>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</si>
  <si>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</si>
  <si>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</si>
  <si>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</si>
  <si>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</si>
  <si>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</si>
  <si>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</si>
  <si>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</si>
  <si>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</si>
  <si>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</si>
  <si>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</si>
  <si>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</si>
  <si>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</si>
  <si>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</si>
  <si>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</si>
  <si>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</si>
  <si>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</si>
  <si>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Dictámenes de Seguridad Estructural de Edificaciones Existente</t>
  </si>
  <si>
    <t>Dirección de Revisión de Seguridad Estructural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</si>
  <si>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</si>
  <si>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</si>
  <si>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</si>
  <si>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</si>
  <si>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</si>
  <si>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</si>
  <si>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</si>
  <si>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</si>
  <si>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</si>
  <si>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</si>
  <si>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</si>
  <si>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</si>
  <si>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</si>
  <si>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</si>
  <si>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</si>
  <si>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</si>
  <si>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</si>
  <si>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</si>
  <si>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Director General del Instituto para la Seguridad de las Construcciones en el D.F.</t>
  </si>
  <si>
    <t>Directora de Dictámenes de Seguridad Estructural de Edificaciones Existentes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</si>
  <si>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</si>
  <si>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</si>
  <si>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</si>
  <si>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</si>
  <si>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</si>
  <si>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</si>
  <si>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</si>
  <si>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</si>
  <si>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</si>
  <si>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</si>
  <si>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</si>
  <si>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</si>
  <si>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</si>
  <si>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</si>
  <si>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</si>
  <si>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</si>
  <si>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</si>
  <si>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</si>
  <si>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</si>
  <si>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>Nancy</t>
  </si>
  <si>
    <t xml:space="preserve">Trejo </t>
  </si>
  <si>
    <t xml:space="preserve">Chávez </t>
  </si>
  <si>
    <t>Ruendy</t>
  </si>
  <si>
    <t>Mena</t>
  </si>
  <si>
    <t>Leticia Guadalupe</t>
  </si>
  <si>
    <t xml:space="preserve">López </t>
  </si>
  <si>
    <t>Jiménez</t>
  </si>
  <si>
    <t xml:space="preserve">Ricardo </t>
  </si>
  <si>
    <t>Alejandre</t>
  </si>
  <si>
    <t>Melgarejo</t>
  </si>
  <si>
    <t>Paulina Araceli</t>
  </si>
  <si>
    <t>Aguilar</t>
  </si>
  <si>
    <t>Ortega</t>
  </si>
  <si>
    <t xml:space="preserve">Fernando </t>
  </si>
  <si>
    <t>Espino</t>
  </si>
  <si>
    <t>Melchor</t>
  </si>
  <si>
    <t>Nelly Ivonne</t>
  </si>
  <si>
    <t>Valencia</t>
  </si>
  <si>
    <t>Guzmán</t>
  </si>
  <si>
    <t>Eric Efrén</t>
  </si>
  <si>
    <t>Ramírez</t>
  </si>
  <si>
    <t>Díaz</t>
  </si>
  <si>
    <t xml:space="preserve">Oscar Saúl </t>
  </si>
  <si>
    <t>García</t>
  </si>
  <si>
    <t>Hernández</t>
  </si>
  <si>
    <t>Ismael Manuel</t>
  </si>
  <si>
    <t>Muñoz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</si>
  <si>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</si>
  <si>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</si>
  <si>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</si>
  <si>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</si>
  <si>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</si>
  <si>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</si>
  <si>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</si>
  <si>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</si>
  <si>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</si>
  <si>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</si>
  <si>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</si>
  <si>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</si>
  <si>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</si>
  <si>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</si>
  <si>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</si>
  <si>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</si>
  <si>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</si>
  <si>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</si>
  <si>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</si>
  <si>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</si>
  <si>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</si>
  <si>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</si>
  <si>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</si>
  <si>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>Dirección General del Instituto para la Seguridad de las Construcciones en el D.F.</t>
  </si>
  <si>
    <t>Ingeniería Civil</t>
  </si>
  <si>
    <t>Derecho</t>
  </si>
  <si>
    <t>Ingeniería Electrónica</t>
  </si>
  <si>
    <t>Ingeniería Química</t>
  </si>
  <si>
    <t>Ingeniería Ambiental</t>
  </si>
  <si>
    <t>Ciencias</t>
  </si>
  <si>
    <t>Arquitectura</t>
  </si>
  <si>
    <t>Economía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</si>
  <si>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</si>
  <si>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</si>
  <si>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</si>
  <si>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</si>
  <si>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</si>
  <si>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</si>
  <si>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</si>
  <si>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</si>
  <si>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</si>
  <si>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</si>
  <si>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</si>
  <si>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</si>
  <si>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</si>
  <si>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</si>
  <si>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</si>
  <si>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</si>
  <si>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</si>
  <si>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Agencia de Gestión Urbana de la Ciudad de México</t>
  </si>
  <si>
    <t>efa de Unidad Departamental de Información Pública</t>
  </si>
  <si>
    <t>Derecho Administrativo</t>
  </si>
  <si>
    <t>Secretaría de Obras y Servicios (Dirección Ejecutiva Jurídica)</t>
  </si>
  <si>
    <t>Jefa de Unidad Departamental de lo Consultivo</t>
  </si>
  <si>
    <t>Jefa de Unidad Departamental de Normatividad y Estudios Legislativos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</si>
  <si>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</si>
  <si>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</si>
  <si>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</si>
  <si>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</si>
  <si>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</si>
  <si>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</si>
  <si>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</si>
  <si>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</si>
  <si>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</si>
  <si>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</si>
  <si>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</si>
  <si>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</si>
  <si>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</si>
  <si>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</si>
  <si>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</si>
  <si>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</si>
  <si>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</si>
  <si>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</si>
  <si>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</si>
  <si>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</si>
  <si>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</si>
  <si>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</si>
  <si>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</si>
  <si>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</si>
  <si>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</si>
  <si>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</si>
  <si>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</si>
  <si>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</si>
  <si>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</si>
  <si>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</si>
  <si>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</si>
  <si>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</si>
  <si>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</si>
  <si>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</si>
  <si>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</si>
  <si>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</si>
  <si>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</si>
  <si>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</si>
  <si>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</si>
  <si>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</si>
  <si>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</si>
  <si>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Secretaria de la Contraloría General de la Ciudad de México</t>
  </si>
  <si>
    <t>Coordinador de Auditores en la Dirección General de Contralorías Internas en Alcaldías</t>
  </si>
  <si>
    <t>Obra Pública</t>
  </si>
  <si>
    <t>Contraloría General del D.F., Contraloría Interna en la Delegación Iztapalapa</t>
  </si>
  <si>
    <t>Jefe de Unidad Departamental de Auditoría Operativa y Administrativa “A1”</t>
  </si>
  <si>
    <t>Contraloría General del D.F.,  Contraloría Interna en la Delegación Coyoacán</t>
  </si>
  <si>
    <t>Jefe de Unidad Departamental de Auditoría Operativa y Administrativa “A”</t>
  </si>
  <si>
    <t>Contraloría General del D.F.,Contraloría Interna en la Secretaria de Obras y Servicios del Distrito Federal</t>
  </si>
  <si>
    <t>Subdirector de Auditoria Operativa y Administrativa “A”.</t>
  </si>
  <si>
    <t>Delegación Política Azcapotzalco</t>
  </si>
  <si>
    <t>Subdirector de Supervisión de Obras en la Dirección General de Obras y Desarrollo Urbano.</t>
  </si>
  <si>
    <t>Delegación Política  Xochimilco</t>
  </si>
  <si>
    <t>Director de Obras Públicas en la Dirección General de Obras y Desarrollo Urbano.</t>
  </si>
  <si>
    <t>Tribunal Superior de Justicia del Distrito Federal</t>
  </si>
  <si>
    <t>Encargado del Área de Auditoria de Obras en la Contraloría General.</t>
  </si>
  <si>
    <t>Instituto de Seguridad y Servicios Sociales de los Trabajadores del Estado (ISSSTE)</t>
  </si>
  <si>
    <t>Jefe del Departamento de Supervisión Zona Norte 3, en la Subdirección de Obras y Contratación de la Coordinación General de Administración.</t>
  </si>
  <si>
    <t>Secretaria de Gobernación</t>
  </si>
  <si>
    <t>Supervisor de Obras en la Dirección de Coordinación Operativa.</t>
  </si>
  <si>
    <t>Secretaria de Obras y Servicios del DDF</t>
  </si>
  <si>
    <t>Jefe de Unidad Departamental de Supervisión de Obras en la Coordinación de Control de Edificaciones.</t>
  </si>
  <si>
    <t>Petróleos Mexicanos (PEMEX)</t>
  </si>
  <si>
    <t>Residente de Obra en la Planta Catalítica en la Refinería “18 de Marzo”.</t>
  </si>
  <si>
    <t>Dirección General de Servicios Urbanos del DDF, de la Secretaria de Obras y Servicios del DDF</t>
  </si>
  <si>
    <t>Proyectista Residente en la Oficina de Proyectos y Obras.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</si>
  <si>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</si>
  <si>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</si>
  <si>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</si>
  <si>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</si>
  <si>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</si>
  <si>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</si>
  <si>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</si>
  <si>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</si>
  <si>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</si>
  <si>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</si>
  <si>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</si>
  <si>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</si>
  <si>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</si>
  <si>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</si>
  <si>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</si>
  <si>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</si>
  <si>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</si>
  <si>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</si>
  <si>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</si>
  <si>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</si>
  <si>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</si>
  <si>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</si>
  <si>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</si>
  <si>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</si>
  <si>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</si>
  <si>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</si>
  <si>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</si>
  <si>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</si>
  <si>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</si>
  <si>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</si>
  <si>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</si>
  <si>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</si>
  <si>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</si>
  <si>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</si>
  <si>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</si>
  <si>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</si>
  <si>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</t>
  </si>
  <si>
    <t>https://www.isc.cdmx.gob.mx/secretaria/estructura/8</t>
  </si>
  <si>
    <t>https://www.isc.cdmx.gob.mx/secretaria/estructura/9</t>
  </si>
  <si>
    <t>https://www.isc.cdmx.gob.mx/secretaria/estructura/23</t>
  </si>
  <si>
    <t>https://www.isc.cdmx.gob.mx/secretaria/estructura/4</t>
  </si>
  <si>
    <t>https://www.isc.cdmx.gob.mx/secretaria/estructura/14</t>
  </si>
  <si>
    <t>https://www.isc.cdmx.gob.mx/secretaria/estructura/12</t>
  </si>
  <si>
    <t>https://www.isc.cdmx.gob.mx/secretaria/estructura/2</t>
  </si>
  <si>
    <t>https://www.isc.cdmx.gob.mx/secretaria/estructura/3</t>
  </si>
  <si>
    <t>https://www.isc.cdmx.gob.mx/secretaria/estructura/5</t>
  </si>
  <si>
    <t>https://www.isc.cdmx.gob.mx/secretaria/estructura/16</t>
  </si>
  <si>
    <t>https://www.isc.cdmx.gob.mx/secretaria/estructura/19</t>
  </si>
  <si>
    <t>https://www.isc.cdmx.gob.mx/secretaria/estructura/7</t>
  </si>
  <si>
    <t>https://www.isc.cdmx.gob.mx/secretaria/estructura/18</t>
  </si>
  <si>
    <t>https://www.isc.cdmx.gob.mx/secretaria/estructura/21</t>
  </si>
  <si>
    <t>https://www.isc.cdmx.gob.mx/secretaria/estructura/11</t>
  </si>
  <si>
    <t>https://www.isc.cdmx.gob.mx/secretaria/estructura/15</t>
  </si>
  <si>
    <t>https://www.isc.cdmx.gob.mx/secretaria/estructura/22</t>
  </si>
  <si>
    <t>https://www.isc.cdmx.gob.mx/secretaria/estructura/10</t>
  </si>
  <si>
    <t>https://www.isc.cdmx.gob.mx/secretaria/estructura/17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</si>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</sst>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c.cdmx.gob.mx/secretaria/estructura/3" TargetMode="External"/><Relationship Id="rId13" Type="http://schemas.openxmlformats.org/officeDocument/2006/relationships/hyperlink" Target="https://www.isc.cdmx.gob.mx/secretaria/estructura/7" TargetMode="External"/><Relationship Id="rId18" Type="http://schemas.openxmlformats.org/officeDocument/2006/relationships/hyperlink" Target="https://www.isc.cdmx.gob.mx/secretaria/estructura/22" TargetMode="External"/><Relationship Id="rId26" Type="http://schemas.openxmlformats.org/officeDocument/2006/relationships/hyperlink" Target="https://www.isc.cdmx.gob.mx/secretaria/estructura/14" TargetMode="External"/><Relationship Id="rId39" Type="http://schemas.openxmlformats.org/officeDocument/2006/relationships/hyperlink" Target="https://www.isc.cdmx.gob.mx/secretaria/estructura/22" TargetMode="External"/><Relationship Id="rId3" Type="http://schemas.openxmlformats.org/officeDocument/2006/relationships/hyperlink" Target="https://www.isc.cdmx.gob.mx/secretaria/estructura/23" TargetMode="External"/><Relationship Id="rId21" Type="http://schemas.openxmlformats.org/officeDocument/2006/relationships/hyperlink" Target="https://www.isc.cdmx.gob.mx/secretaria/estructura/20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https://www.isc.cdmx.gob.mx/secretaria/estructura/2" TargetMode="External"/><Relationship Id="rId12" Type="http://schemas.openxmlformats.org/officeDocument/2006/relationships/hyperlink" Target="https://www.isc.cdmx.gob.mx/secretaria/estructura/19" TargetMode="External"/><Relationship Id="rId17" Type="http://schemas.openxmlformats.org/officeDocument/2006/relationships/hyperlink" Target="https://www.isc.cdmx.gob.mx/secretaria/estructura/15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9" TargetMode="External"/><Relationship Id="rId38" Type="http://schemas.openxmlformats.org/officeDocument/2006/relationships/hyperlink" Target="https://www.isc.cdmx.gob.mx/secretaria/estructura/15" TargetMode="External"/><Relationship Id="rId2" Type="http://schemas.openxmlformats.org/officeDocument/2006/relationships/hyperlink" Target="https://www.isc.cdmx.gob.mx/secretaria/estructura/9" TargetMode="External"/><Relationship Id="rId16" Type="http://schemas.openxmlformats.org/officeDocument/2006/relationships/hyperlink" Target="https://www.isc.cdmx.gob.mx/secretaria/estructura/11" TargetMode="External"/><Relationship Id="rId20" Type="http://schemas.openxmlformats.org/officeDocument/2006/relationships/hyperlink" Target="https://www.isc.cdmx.gob.mx/secretaria/estructura/17" TargetMode="External"/><Relationship Id="rId29" Type="http://schemas.openxmlformats.org/officeDocument/2006/relationships/hyperlink" Target="https://www.isc.cdmx.gob.mx/secretaria/estructura/3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12" TargetMode="External"/><Relationship Id="rId11" Type="http://schemas.openxmlformats.org/officeDocument/2006/relationships/hyperlink" Target="https://www.isc.cdmx.gob.mx/secretaria/estructura/16" TargetMode="External"/><Relationship Id="rId24" Type="http://schemas.openxmlformats.org/officeDocument/2006/relationships/hyperlink" Target="https://www.isc.cdmx.gob.mx/secretaria/estructura/23" TargetMode="External"/><Relationship Id="rId32" Type="http://schemas.openxmlformats.org/officeDocument/2006/relationships/hyperlink" Target="https://www.isc.cdmx.gob.mx/secretaria/estructura/16" TargetMode="External"/><Relationship Id="rId37" Type="http://schemas.openxmlformats.org/officeDocument/2006/relationships/hyperlink" Target="https://www.isc.cdmx.gob.mx/secretaria/estructura/11" TargetMode="External"/><Relationship Id="rId40" Type="http://schemas.openxmlformats.org/officeDocument/2006/relationships/hyperlink" Target="https://www.isc.cdmx.gob.mx/secretaria/estructura/10" TargetMode="External"/><Relationship Id="rId5" Type="http://schemas.openxmlformats.org/officeDocument/2006/relationships/hyperlink" Target="https://www.isc.cdmx.gob.mx/secretaria/estructura/14" TargetMode="External"/><Relationship Id="rId15" Type="http://schemas.openxmlformats.org/officeDocument/2006/relationships/hyperlink" Target="https://www.isc.cdmx.gob.mx/secretaria/estructura/21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2" TargetMode="External"/><Relationship Id="rId36" Type="http://schemas.openxmlformats.org/officeDocument/2006/relationships/hyperlink" Target="https://www.isc.cdmx.gob.mx/secretaria/estructura/21" TargetMode="External"/><Relationship Id="rId10" Type="http://schemas.openxmlformats.org/officeDocument/2006/relationships/hyperlink" Target="https://www.isc.cdmx.gob.mx/secretaria/estructura/8" TargetMode="External"/><Relationship Id="rId19" Type="http://schemas.openxmlformats.org/officeDocument/2006/relationships/hyperlink" Target="https://www.isc.cdmx.gob.mx/secretaria/estructura/10" TargetMode="External"/><Relationship Id="rId31" Type="http://schemas.openxmlformats.org/officeDocument/2006/relationships/hyperlink" Target="https://www.isc.cdmx.gob.mx/secretaria/estructura/8" TargetMode="External"/><Relationship Id="rId4" Type="http://schemas.openxmlformats.org/officeDocument/2006/relationships/hyperlink" Target="https://www.isc.cdmx.gob.mx/secretaria/estructura/4" TargetMode="External"/><Relationship Id="rId9" Type="http://schemas.openxmlformats.org/officeDocument/2006/relationships/hyperlink" Target="https://www.isc.cdmx.gob.mx/secretaria/estructura/5" TargetMode="External"/><Relationship Id="rId14" Type="http://schemas.openxmlformats.org/officeDocument/2006/relationships/hyperlink" Target="https://www.isc.cdmx.gob.mx/secretaria/estructura/18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5" TargetMode="External"/><Relationship Id="rId35" Type="http://schemas.openxmlformats.org/officeDocument/2006/relationships/hyperlink" Target="https://www.isc.cdmx.gob.mx/secretaria/estructura/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P24" workbookViewId="0">
      <selection activeCell="P29" sqref="A29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44013</v>
      </c>
      <c r="C8" s="4">
        <v>44104</v>
      </c>
      <c r="D8" t="s">
        <v>77</v>
      </c>
      <c r="E8" t="s">
        <v>98</v>
      </c>
      <c r="F8" t="s">
        <v>110</v>
      </c>
      <c r="G8" t="s">
        <v>111</v>
      </c>
      <c r="H8" t="s">
        <v>112</v>
      </c>
      <c r="I8" t="s">
        <v>170</v>
      </c>
      <c r="J8" t="s">
        <v>59</v>
      </c>
      <c r="K8" t="s">
        <v>171</v>
      </c>
      <c r="L8" s="7" t="str">
        <f ca="1">HYPERLINK("#"&amp;CELL("direccion", Tabla_472796!A4),"1")</f>
        <v>1</v>
      </c>
      <c r="M8" s="7" t="s">
        <v>304</v>
      </c>
      <c r="N8" t="s">
        <v>64</v>
      </c>
      <c r="O8" s="7" t="s">
        <v>304</v>
      </c>
      <c r="P8" t="s">
        <v>81</v>
      </c>
      <c r="Q8" s="4">
        <v>44104</v>
      </c>
      <c r="R8" s="4">
        <v>44118</v>
      </c>
    </row>
    <row r="9" spans="1:19" x14ac:dyDescent="0.25">
      <c r="A9" s="3">
        <v>2020</v>
      </c>
      <c r="B9" s="4">
        <v>44013</v>
      </c>
      <c r="C9" s="4">
        <v>44104</v>
      </c>
      <c r="D9" t="s">
        <v>78</v>
      </c>
      <c r="E9" t="s">
        <v>99</v>
      </c>
      <c r="F9" t="s">
        <v>113</v>
      </c>
      <c r="G9" t="s">
        <v>114</v>
      </c>
      <c r="H9" t="s">
        <v>115</v>
      </c>
      <c r="I9" t="s">
        <v>170</v>
      </c>
      <c r="J9" t="s">
        <v>59</v>
      </c>
      <c r="K9" t="s">
        <v>171</v>
      </c>
      <c r="L9" s="7" t="str">
        <f ca="1">HYPERLINK("#"&amp;CELL("direccion", Tabla_472796!A5),"2")</f>
        <v>2</v>
      </c>
      <c r="M9" s="7" t="s">
        <v>306</v>
      </c>
      <c r="N9" t="s">
        <v>65</v>
      </c>
      <c r="O9" s="7" t="s">
        <v>306</v>
      </c>
      <c r="P9" t="s">
        <v>81</v>
      </c>
      <c r="Q9" s="4">
        <v>44104</v>
      </c>
      <c r="R9" s="4">
        <v>44118</v>
      </c>
    </row>
    <row r="10" spans="1:19" x14ac:dyDescent="0.25">
      <c r="A10" s="3">
        <v>2020</v>
      </c>
      <c r="B10" s="4">
        <v>44013</v>
      </c>
      <c r="C10" s="4">
        <v>44104</v>
      </c>
      <c r="D10" t="s">
        <v>79</v>
      </c>
      <c r="E10" t="s">
        <v>100</v>
      </c>
      <c r="F10" t="s">
        <v>116</v>
      </c>
      <c r="G10" t="s">
        <v>117</v>
      </c>
      <c r="H10" t="s">
        <v>118</v>
      </c>
      <c r="I10" t="s">
        <v>170</v>
      </c>
      <c r="J10" t="s">
        <v>59</v>
      </c>
      <c r="K10" t="s">
        <v>171</v>
      </c>
      <c r="L10" s="7" t="str">
        <f ca="1">HYPERLINK("#"&amp;CELL("direccion", Tabla_472796!A6),"3")</f>
        <v>3</v>
      </c>
      <c r="M10" s="7" t="s">
        <v>305</v>
      </c>
      <c r="N10" t="s">
        <v>65</v>
      </c>
      <c r="O10" s="7" t="s">
        <v>305</v>
      </c>
      <c r="P10" t="s">
        <v>81</v>
      </c>
      <c r="Q10" s="4">
        <v>44104</v>
      </c>
      <c r="R10" s="4">
        <v>44118</v>
      </c>
    </row>
    <row r="11" spans="1:19" x14ac:dyDescent="0.25">
      <c r="A11" s="3">
        <v>2020</v>
      </c>
      <c r="B11" s="4">
        <v>44013</v>
      </c>
      <c r="C11" s="4">
        <v>44104</v>
      </c>
      <c r="D11" t="s">
        <v>80</v>
      </c>
      <c r="E11" t="s">
        <v>101</v>
      </c>
      <c r="F11" t="s">
        <v>119</v>
      </c>
      <c r="G11" t="s">
        <v>120</v>
      </c>
      <c r="H11" t="s">
        <v>121</v>
      </c>
      <c r="I11" t="s">
        <v>170</v>
      </c>
      <c r="J11" t="s">
        <v>59</v>
      </c>
      <c r="K11" t="s">
        <v>172</v>
      </c>
      <c r="L11" s="7" t="str">
        <f ca="1">HYPERLINK("#"&amp;CELL("direccion", Tabla_472796!A7),"4")</f>
        <v>4</v>
      </c>
      <c r="M11" s="7" t="s">
        <v>308</v>
      </c>
      <c r="N11" t="s">
        <v>65</v>
      </c>
      <c r="O11" s="7" t="s">
        <v>308</v>
      </c>
      <c r="P11" t="s">
        <v>81</v>
      </c>
      <c r="Q11" s="4">
        <v>44104</v>
      </c>
      <c r="R11" s="4">
        <v>44118</v>
      </c>
    </row>
    <row r="12" spans="1:19" x14ac:dyDescent="0.25">
      <c r="A12" s="3">
        <v>2020</v>
      </c>
      <c r="B12" s="4">
        <v>44013</v>
      </c>
      <c r="C12" s="4">
        <v>44104</v>
      </c>
      <c r="D12" t="s">
        <v>81</v>
      </c>
      <c r="E12" t="s">
        <v>102</v>
      </c>
      <c r="F12" t="s">
        <v>122</v>
      </c>
      <c r="G12" t="s">
        <v>123</v>
      </c>
      <c r="H12" t="s">
        <v>117</v>
      </c>
      <c r="I12" t="s">
        <v>170</v>
      </c>
      <c r="J12" t="s">
        <v>59</v>
      </c>
      <c r="K12" t="s">
        <v>173</v>
      </c>
      <c r="L12" s="7" t="str">
        <f ca="1">HYPERLINK("#"&amp;CELL("direccion", Tabla_472796!A8),"5")</f>
        <v>5</v>
      </c>
      <c r="M12" s="7" t="s">
        <v>307</v>
      </c>
      <c r="N12" t="s">
        <v>65</v>
      </c>
      <c r="O12" s="7" t="s">
        <v>307</v>
      </c>
      <c r="P12" t="s">
        <v>81</v>
      </c>
      <c r="Q12" s="4">
        <v>44104</v>
      </c>
      <c r="R12" s="4">
        <v>44118</v>
      </c>
    </row>
    <row r="13" spans="1:19" x14ac:dyDescent="0.25">
      <c r="A13" s="3">
        <v>2020</v>
      </c>
      <c r="B13" s="4">
        <v>44013</v>
      </c>
      <c r="C13" s="4">
        <v>44104</v>
      </c>
      <c r="D13" t="s">
        <v>82</v>
      </c>
      <c r="E13" t="s">
        <v>103</v>
      </c>
      <c r="F13" t="s">
        <v>124</v>
      </c>
      <c r="G13" t="s">
        <v>125</v>
      </c>
      <c r="H13" t="s">
        <v>126</v>
      </c>
      <c r="I13" t="s">
        <v>170</v>
      </c>
      <c r="J13" t="s">
        <v>59</v>
      </c>
      <c r="K13" t="s">
        <v>174</v>
      </c>
      <c r="L13" s="7" t="str">
        <f ca="1">HYPERLINK("#"&amp;CELL("direccion", Tabla_472796!A9),"6")</f>
        <v>6</v>
      </c>
      <c r="M13" s="7" t="s">
        <v>312</v>
      </c>
      <c r="N13" t="s">
        <v>64</v>
      </c>
      <c r="O13" s="7" t="s">
        <v>312</v>
      </c>
      <c r="P13" t="s">
        <v>81</v>
      </c>
      <c r="Q13" s="4">
        <v>44104</v>
      </c>
      <c r="R13" s="4">
        <v>44118</v>
      </c>
    </row>
    <row r="14" spans="1:19" x14ac:dyDescent="0.25">
      <c r="A14" s="3">
        <v>2020</v>
      </c>
      <c r="B14" s="4">
        <v>44013</v>
      </c>
      <c r="C14" s="4">
        <v>44104</v>
      </c>
      <c r="D14" t="s">
        <v>83</v>
      </c>
      <c r="E14" t="s">
        <v>104</v>
      </c>
      <c r="F14" t="s">
        <v>127</v>
      </c>
      <c r="G14" t="s">
        <v>128</v>
      </c>
      <c r="H14" t="s">
        <v>129</v>
      </c>
      <c r="I14" t="s">
        <v>170</v>
      </c>
      <c r="J14" t="s">
        <v>59</v>
      </c>
      <c r="K14" t="s">
        <v>171</v>
      </c>
      <c r="L14" s="7" t="str">
        <f ca="1">HYPERLINK("#"&amp;CELL("direccion", Tabla_472796!A10),"7")</f>
        <v>7</v>
      </c>
      <c r="M14" s="7" t="s">
        <v>313</v>
      </c>
      <c r="N14" t="s">
        <v>65</v>
      </c>
      <c r="O14" s="7" t="s">
        <v>313</v>
      </c>
      <c r="P14" t="s">
        <v>81</v>
      </c>
      <c r="Q14" s="4">
        <v>44104</v>
      </c>
      <c r="R14" s="4">
        <v>44118</v>
      </c>
    </row>
    <row r="15" spans="1:19" x14ac:dyDescent="0.25">
      <c r="A15" s="3">
        <v>2020</v>
      </c>
      <c r="B15" s="4">
        <v>44013</v>
      </c>
      <c r="C15" s="4">
        <v>44104</v>
      </c>
      <c r="D15" t="s">
        <v>84</v>
      </c>
      <c r="E15" t="s">
        <v>105</v>
      </c>
      <c r="F15" t="s">
        <v>130</v>
      </c>
      <c r="G15" t="s">
        <v>131</v>
      </c>
      <c r="H15" t="s">
        <v>132</v>
      </c>
      <c r="I15" t="s">
        <v>170</v>
      </c>
      <c r="J15" t="s">
        <v>59</v>
      </c>
      <c r="K15" t="s">
        <v>175</v>
      </c>
      <c r="L15" s="7" t="str">
        <f ca="1">HYPERLINK("#"&amp;CELL("direccion", Tabla_472796!A11),"8")</f>
        <v>8</v>
      </c>
      <c r="M15" s="7" t="s">
        <v>311</v>
      </c>
      <c r="N15" t="s">
        <v>65</v>
      </c>
      <c r="O15" s="7" t="s">
        <v>311</v>
      </c>
      <c r="P15" t="s">
        <v>81</v>
      </c>
      <c r="Q15" s="4">
        <v>44104</v>
      </c>
      <c r="R15" s="4">
        <v>44118</v>
      </c>
    </row>
    <row r="16" spans="1:19" x14ac:dyDescent="0.25">
      <c r="A16" s="3">
        <v>2020</v>
      </c>
      <c r="B16" s="4">
        <v>44013</v>
      </c>
      <c r="C16" s="4">
        <v>44104</v>
      </c>
      <c r="D16" t="s">
        <v>85</v>
      </c>
      <c r="E16" t="s">
        <v>106</v>
      </c>
      <c r="F16" t="s">
        <v>133</v>
      </c>
      <c r="G16" t="s">
        <v>134</v>
      </c>
      <c r="H16" t="s">
        <v>135</v>
      </c>
      <c r="I16" t="s">
        <v>78</v>
      </c>
      <c r="J16" t="s">
        <v>59</v>
      </c>
      <c r="K16" t="s">
        <v>171</v>
      </c>
      <c r="L16" s="7" t="str">
        <f ca="1">HYPERLINK("#"&amp;CELL("direccion", Tabla_472796!A12),"9")</f>
        <v>9</v>
      </c>
      <c r="M16" s="7" t="s">
        <v>315</v>
      </c>
      <c r="N16" t="s">
        <v>65</v>
      </c>
      <c r="O16" s="7" t="s">
        <v>315</v>
      </c>
      <c r="P16" t="s">
        <v>81</v>
      </c>
      <c r="Q16" s="4">
        <v>44104</v>
      </c>
      <c r="R16" s="4">
        <v>44118</v>
      </c>
    </row>
    <row r="17" spans="1:18" x14ac:dyDescent="0.25">
      <c r="A17" s="3">
        <v>2020</v>
      </c>
      <c r="B17" s="4">
        <v>44013</v>
      </c>
      <c r="C17" s="4">
        <v>44104</v>
      </c>
      <c r="D17" t="s">
        <v>86</v>
      </c>
      <c r="E17" t="s">
        <v>107</v>
      </c>
      <c r="F17" t="s">
        <v>136</v>
      </c>
      <c r="G17" t="s">
        <v>137</v>
      </c>
      <c r="H17" t="s">
        <v>138</v>
      </c>
      <c r="I17" t="s">
        <v>78</v>
      </c>
      <c r="J17" t="s">
        <v>59</v>
      </c>
      <c r="K17" t="s">
        <v>176</v>
      </c>
      <c r="L17" s="7" t="str">
        <f ca="1">HYPERLINK("#"&amp;CELL("direccion", Tabla_472796!A13),"10")</f>
        <v>10</v>
      </c>
      <c r="M17" s="7" t="s">
        <v>314</v>
      </c>
      <c r="N17" t="s">
        <v>65</v>
      </c>
      <c r="O17" s="7" t="s">
        <v>314</v>
      </c>
      <c r="P17" t="s">
        <v>81</v>
      </c>
      <c r="Q17" s="4">
        <v>44104</v>
      </c>
      <c r="R17" s="4">
        <v>44118</v>
      </c>
    </row>
    <row r="18" spans="1:18" x14ac:dyDescent="0.25">
      <c r="A18" s="3">
        <v>2020</v>
      </c>
      <c r="B18" s="4">
        <v>44013</v>
      </c>
      <c r="C18" s="4">
        <v>44104</v>
      </c>
      <c r="D18" t="s">
        <v>87</v>
      </c>
      <c r="E18" t="s">
        <v>108</v>
      </c>
      <c r="F18" t="s">
        <v>139</v>
      </c>
      <c r="G18" t="s">
        <v>140</v>
      </c>
      <c r="H18" t="s">
        <v>141</v>
      </c>
      <c r="I18" t="s">
        <v>79</v>
      </c>
      <c r="J18" t="s">
        <v>59</v>
      </c>
      <c r="K18" t="s">
        <v>171</v>
      </c>
      <c r="L18" s="7" t="str">
        <f ca="1">HYPERLINK("#"&amp;CELL("direccion", Tabla_472796!A14),"11")</f>
        <v>11</v>
      </c>
      <c r="M18" s="7" t="s">
        <v>310</v>
      </c>
      <c r="N18" t="s">
        <v>65</v>
      </c>
      <c r="O18" s="7" t="s">
        <v>310</v>
      </c>
      <c r="P18" t="s">
        <v>81</v>
      </c>
      <c r="Q18" s="4">
        <v>44104</v>
      </c>
      <c r="R18" s="4">
        <v>44118</v>
      </c>
    </row>
    <row r="19" spans="1:18" x14ac:dyDescent="0.25">
      <c r="A19" s="3">
        <v>2020</v>
      </c>
      <c r="B19" s="4">
        <v>44013</v>
      </c>
      <c r="C19" s="4">
        <v>44104</v>
      </c>
      <c r="D19" t="s">
        <v>88</v>
      </c>
      <c r="E19" t="s">
        <v>109</v>
      </c>
      <c r="F19" t="s">
        <v>142</v>
      </c>
      <c r="G19" t="s">
        <v>143</v>
      </c>
      <c r="H19" t="s">
        <v>144</v>
      </c>
      <c r="I19" t="s">
        <v>79</v>
      </c>
      <c r="J19" t="s">
        <v>59</v>
      </c>
      <c r="K19" t="s">
        <v>177</v>
      </c>
      <c r="L19" s="7" t="str">
        <f ca="1">HYPERLINK("#"&amp;CELL("direccion", Tabla_472796!A15),"12")</f>
        <v>12</v>
      </c>
      <c r="M19" s="7" t="s">
        <v>309</v>
      </c>
      <c r="N19" t="s">
        <v>65</v>
      </c>
      <c r="O19" s="7" t="s">
        <v>309</v>
      </c>
      <c r="P19" t="s">
        <v>81</v>
      </c>
      <c r="Q19" s="4">
        <v>44104</v>
      </c>
      <c r="R19" s="4">
        <v>44118</v>
      </c>
    </row>
    <row r="20" spans="1:18" x14ac:dyDescent="0.25">
      <c r="A20" s="3">
        <v>2020</v>
      </c>
      <c r="B20" s="4">
        <v>44013</v>
      </c>
      <c r="C20" s="4">
        <v>44104</v>
      </c>
      <c r="D20" t="s">
        <v>89</v>
      </c>
      <c r="E20" t="s">
        <v>89</v>
      </c>
      <c r="F20" t="s">
        <v>145</v>
      </c>
      <c r="G20" t="s">
        <v>146</v>
      </c>
      <c r="H20" t="s">
        <v>123</v>
      </c>
      <c r="I20" t="s">
        <v>170</v>
      </c>
      <c r="J20" t="s">
        <v>59</v>
      </c>
      <c r="K20" t="s">
        <v>177</v>
      </c>
      <c r="L20" s="7" t="str">
        <f ca="1">HYPERLINK("#"&amp;CELL("direccion", Tabla_472796!A16),"13")</f>
        <v>13</v>
      </c>
      <c r="M20" s="7" t="s">
        <v>316</v>
      </c>
      <c r="N20" t="s">
        <v>65</v>
      </c>
      <c r="O20" s="7" t="s">
        <v>316</v>
      </c>
      <c r="P20" t="s">
        <v>81</v>
      </c>
      <c r="Q20" s="4">
        <v>44104</v>
      </c>
      <c r="R20" s="4">
        <v>44118</v>
      </c>
    </row>
    <row r="21" spans="1:18" x14ac:dyDescent="0.25">
      <c r="A21" s="3">
        <v>2020</v>
      </c>
      <c r="B21" s="4">
        <v>44013</v>
      </c>
      <c r="C21" s="4">
        <v>44104</v>
      </c>
      <c r="D21" t="s">
        <v>90</v>
      </c>
      <c r="E21" t="s">
        <v>90</v>
      </c>
      <c r="F21" t="s">
        <v>147</v>
      </c>
      <c r="G21" t="s">
        <v>148</v>
      </c>
      <c r="H21" t="s">
        <v>149</v>
      </c>
      <c r="I21" t="s">
        <v>85</v>
      </c>
      <c r="J21" t="s">
        <v>59</v>
      </c>
      <c r="K21" t="s">
        <v>177</v>
      </c>
      <c r="L21" s="7" t="str">
        <f ca="1">HYPERLINK("#"&amp;CELL("direccion", Tabla_472796!A17),"14")</f>
        <v>14</v>
      </c>
      <c r="M21" s="7" t="s">
        <v>318</v>
      </c>
      <c r="N21" t="s">
        <v>65</v>
      </c>
      <c r="O21" s="7" t="s">
        <v>318</v>
      </c>
      <c r="P21" t="s">
        <v>81</v>
      </c>
      <c r="Q21" s="4">
        <v>44104</v>
      </c>
      <c r="R21" s="4">
        <v>44118</v>
      </c>
    </row>
    <row r="22" spans="1:18" x14ac:dyDescent="0.25">
      <c r="A22" s="3">
        <v>2020</v>
      </c>
      <c r="B22" s="4">
        <v>44013</v>
      </c>
      <c r="C22" s="4">
        <v>44104</v>
      </c>
      <c r="D22" t="s">
        <v>91</v>
      </c>
      <c r="E22" t="s">
        <v>91</v>
      </c>
      <c r="F22" t="s">
        <v>150</v>
      </c>
      <c r="G22" t="s">
        <v>151</v>
      </c>
      <c r="H22" t="s">
        <v>152</v>
      </c>
      <c r="I22" t="s">
        <v>86</v>
      </c>
      <c r="J22" t="s">
        <v>59</v>
      </c>
      <c r="K22" s="5" t="s">
        <v>177</v>
      </c>
      <c r="L22" s="7" t="str">
        <f ca="1">HYPERLINK("#"&amp;CELL("direccion", Tabla_472796!A18),"15")</f>
        <v>15</v>
      </c>
      <c r="M22" s="7" t="s">
        <v>317</v>
      </c>
      <c r="N22" t="s">
        <v>65</v>
      </c>
      <c r="O22" s="7" t="s">
        <v>317</v>
      </c>
      <c r="P22" t="s">
        <v>81</v>
      </c>
      <c r="Q22" s="4">
        <v>44104</v>
      </c>
      <c r="R22" s="4">
        <v>44118</v>
      </c>
    </row>
    <row r="23" spans="1:18" x14ac:dyDescent="0.25">
      <c r="A23" s="3">
        <v>2020</v>
      </c>
      <c r="B23" s="4">
        <v>44013</v>
      </c>
      <c r="C23" s="4">
        <v>44104</v>
      </c>
      <c r="D23" t="s">
        <v>92</v>
      </c>
      <c r="E23" t="s">
        <v>92</v>
      </c>
      <c r="F23" t="s">
        <v>153</v>
      </c>
      <c r="G23" t="s">
        <v>154</v>
      </c>
      <c r="H23" t="s">
        <v>155</v>
      </c>
      <c r="I23" t="s">
        <v>87</v>
      </c>
      <c r="J23" t="s">
        <v>59</v>
      </c>
      <c r="K23" t="s">
        <v>171</v>
      </c>
      <c r="L23" s="7" t="str">
        <f ca="1">HYPERLINK("#"&amp;CELL("direccion", Tabla_472796!A19),"16")</f>
        <v>16</v>
      </c>
      <c r="M23" s="7" t="s">
        <v>321</v>
      </c>
      <c r="N23" t="s">
        <v>65</v>
      </c>
      <c r="O23" s="7" t="s">
        <v>321</v>
      </c>
      <c r="P23" t="s">
        <v>81</v>
      </c>
      <c r="Q23" s="4">
        <v>44104</v>
      </c>
      <c r="R23" s="4">
        <v>44118</v>
      </c>
    </row>
    <row r="24" spans="1:18" x14ac:dyDescent="0.25">
      <c r="A24" s="3">
        <v>2020</v>
      </c>
      <c r="B24" s="4">
        <v>44013</v>
      </c>
      <c r="C24" s="4">
        <v>44104</v>
      </c>
      <c r="D24" t="s">
        <v>93</v>
      </c>
      <c r="E24" t="s">
        <v>93</v>
      </c>
      <c r="F24" t="s">
        <v>156</v>
      </c>
      <c r="G24" t="s">
        <v>157</v>
      </c>
      <c r="H24" t="s">
        <v>158</v>
      </c>
      <c r="I24" t="s">
        <v>88</v>
      </c>
      <c r="J24" t="s">
        <v>59</v>
      </c>
      <c r="K24" t="s">
        <v>177</v>
      </c>
      <c r="L24" s="7" t="str">
        <f ca="1">HYPERLINK("#"&amp;CELL("direccion", Tabla_472796!A20),"17")</f>
        <v>17</v>
      </c>
      <c r="M24" s="7" t="s">
        <v>320</v>
      </c>
      <c r="N24" t="s">
        <v>65</v>
      </c>
      <c r="O24" s="7" t="s">
        <v>320</v>
      </c>
      <c r="P24" t="s">
        <v>81</v>
      </c>
      <c r="Q24" s="4">
        <v>44104</v>
      </c>
      <c r="R24" s="4">
        <v>44118</v>
      </c>
    </row>
    <row r="25" spans="1:18" x14ac:dyDescent="0.25">
      <c r="A25" s="3">
        <v>2020</v>
      </c>
      <c r="B25" s="4">
        <v>44013</v>
      </c>
      <c r="C25" s="4">
        <v>44104</v>
      </c>
      <c r="D25" t="s">
        <v>94</v>
      </c>
      <c r="E25" t="s">
        <v>94</v>
      </c>
      <c r="F25" t="s">
        <v>159</v>
      </c>
      <c r="G25" t="s">
        <v>160</v>
      </c>
      <c r="H25" t="s">
        <v>161</v>
      </c>
      <c r="I25" t="s">
        <v>81</v>
      </c>
      <c r="J25" t="s">
        <v>59</v>
      </c>
      <c r="K25" t="s">
        <v>178</v>
      </c>
      <c r="L25" s="7" t="str">
        <f ca="1">HYPERLINK("#"&amp;CELL("direccion", Tabla_472796!A21),"18")</f>
        <v>18</v>
      </c>
      <c r="M25" s="7" t="s">
        <v>322</v>
      </c>
      <c r="N25" t="s">
        <v>65</v>
      </c>
      <c r="O25" s="7" t="s">
        <v>322</v>
      </c>
      <c r="P25" t="s">
        <v>81</v>
      </c>
      <c r="Q25" s="4">
        <v>44104</v>
      </c>
      <c r="R25" s="4">
        <v>44118</v>
      </c>
    </row>
    <row r="26" spans="1:18" x14ac:dyDescent="0.25">
      <c r="A26" s="3">
        <v>2020</v>
      </c>
      <c r="B26" s="4">
        <v>44013</v>
      </c>
      <c r="C26" s="4">
        <v>44104</v>
      </c>
      <c r="D26" t="s">
        <v>95</v>
      </c>
      <c r="E26" t="s">
        <v>95</v>
      </c>
      <c r="F26" t="s">
        <v>162</v>
      </c>
      <c r="G26" t="s">
        <v>163</v>
      </c>
      <c r="H26" t="s">
        <v>164</v>
      </c>
      <c r="I26" t="s">
        <v>83</v>
      </c>
      <c r="J26" t="s">
        <v>59</v>
      </c>
      <c r="K26" t="s">
        <v>172</v>
      </c>
      <c r="L26" s="7" t="str">
        <f ca="1">HYPERLINK("#"&amp;CELL("direccion", Tabla_472796!A22),"19")</f>
        <v>19</v>
      </c>
      <c r="M26" s="7" t="s">
        <v>319</v>
      </c>
      <c r="N26" t="s">
        <v>65</v>
      </c>
      <c r="O26" s="7" t="s">
        <v>319</v>
      </c>
      <c r="P26" t="s">
        <v>81</v>
      </c>
      <c r="Q26" s="4">
        <v>44104</v>
      </c>
      <c r="R26" s="4">
        <v>44118</v>
      </c>
    </row>
    <row r="27" spans="1:18" x14ac:dyDescent="0.25">
      <c r="A27" s="3">
        <v>2020</v>
      </c>
      <c r="B27" s="4">
        <v>44013</v>
      </c>
      <c r="C27" s="4">
        <v>44104</v>
      </c>
      <c r="D27" t="s">
        <v>96</v>
      </c>
      <c r="E27" t="s">
        <v>96</v>
      </c>
      <c r="F27" t="s">
        <v>165</v>
      </c>
      <c r="G27" t="s">
        <v>166</v>
      </c>
      <c r="H27" t="s">
        <v>167</v>
      </c>
      <c r="I27" t="s">
        <v>78</v>
      </c>
      <c r="J27" t="s">
        <v>58</v>
      </c>
      <c r="K27" s="5" t="s">
        <v>177</v>
      </c>
      <c r="L27" s="7" t="str">
        <f ca="1">HYPERLINK("#"&amp;CELL("direccion", Tabla_472796!A23),"20")</f>
        <v>20</v>
      </c>
      <c r="M27" s="7" t="s">
        <v>323</v>
      </c>
      <c r="N27" t="s">
        <v>65</v>
      </c>
      <c r="O27" s="7" t="s">
        <v>323</v>
      </c>
      <c r="P27" t="s">
        <v>81</v>
      </c>
      <c r="Q27" s="4">
        <v>44104</v>
      </c>
      <c r="R27" s="4">
        <v>44118</v>
      </c>
    </row>
    <row r="28" spans="1:18" x14ac:dyDescent="0.25">
      <c r="A28" s="3">
        <v>2020</v>
      </c>
      <c r="B28" s="4">
        <v>44013</v>
      </c>
      <c r="C28" s="4">
        <v>44104</v>
      </c>
      <c r="D28" t="s">
        <v>97</v>
      </c>
      <c r="E28" t="s">
        <v>97</v>
      </c>
      <c r="F28" t="s">
        <v>168</v>
      </c>
      <c r="G28" t="s">
        <v>144</v>
      </c>
      <c r="H28" t="s">
        <v>169</v>
      </c>
      <c r="I28" t="s">
        <v>81</v>
      </c>
      <c r="J28" t="s">
        <v>58</v>
      </c>
      <c r="K28" t="s">
        <v>171</v>
      </c>
      <c r="L28" s="7" t="str">
        <f ca="1">HYPERLINK("#"&amp;CELL("direccion", Tabla_472796!A24),"21")</f>
        <v>21</v>
      </c>
      <c r="M28" s="7" t="s">
        <v>324</v>
      </c>
      <c r="N28" t="s">
        <v>65</v>
      </c>
      <c r="O28" s="7" t="s">
        <v>324</v>
      </c>
      <c r="P28" t="s">
        <v>81</v>
      </c>
      <c r="Q28" s="4">
        <v>44104</v>
      </c>
      <c r="R28" s="4">
        <v>44118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 xr:uid="{00000000-0002-0000-0000-000000000000}">
      <formula1>Hidden_19</formula1>
    </dataValidation>
    <dataValidation type="list" allowBlank="1" showErrorMessage="1" sqref="N8:N28" xr:uid="{00000000-0002-0000-0000-000001000000}">
      <formula1>Hidden_213</formula1>
    </dataValidation>
  </dataValidations>
  <hyperlinks>
    <hyperlink ref="M8" r:id="rId1" xr:uid="{99F507C4-8857-4B6B-84C4-41A0B5F4977C}"/>
    <hyperlink ref="M9" r:id="rId2" xr:uid="{C66423B8-5C6E-446D-986D-25A8770A0121}"/>
    <hyperlink ref="M12" r:id="rId3" xr:uid="{F7718CF5-5F0A-4821-B1B3-00101611E846}"/>
    <hyperlink ref="M11" r:id="rId4" xr:uid="{DC2738EE-22A0-48C0-83C6-B489879E757A}"/>
    <hyperlink ref="M19" r:id="rId5" xr:uid="{7235425C-BDE1-4387-9640-8F1A9A0524B1}"/>
    <hyperlink ref="M18" r:id="rId6" xr:uid="{DE104CF9-3B17-49DF-98F6-CD8B1218BA60}"/>
    <hyperlink ref="M15" r:id="rId7" xr:uid="{D66D6054-F117-483B-8875-20297D713C83}"/>
    <hyperlink ref="M13" r:id="rId8" xr:uid="{3DECF747-152B-42A9-A2C5-045CAA3C7DB7}"/>
    <hyperlink ref="M14" r:id="rId9" xr:uid="{38B209D6-6C0E-414F-ADB9-B8204727FDF2}"/>
    <hyperlink ref="M10" r:id="rId10" xr:uid="{4A8F69AB-43E1-4A7F-9AB6-54F48CBD9E69}"/>
    <hyperlink ref="M17" r:id="rId11" xr:uid="{D0FE5F0C-927A-4FF9-9728-840154510298}"/>
    <hyperlink ref="M16" r:id="rId12" xr:uid="{4FFB00F0-FEF5-47D3-903A-B04AD09F3DED}"/>
    <hyperlink ref="M20" r:id="rId13" xr:uid="{CAC57622-D7F7-4934-BEAF-63BC20CCBF75}"/>
    <hyperlink ref="M22" r:id="rId14" xr:uid="{03D628C4-31BF-4602-9CB8-71AAD7E508FC}"/>
    <hyperlink ref="M21" r:id="rId15" xr:uid="{968A3058-9FD7-48E9-A7F3-036FF960830E}"/>
    <hyperlink ref="M26" r:id="rId16" xr:uid="{6B9B4BD7-FB82-4EC6-B526-2AD4A2E2BBFD}"/>
    <hyperlink ref="M24" r:id="rId17" xr:uid="{EFC274D8-D935-42B5-9421-7ED2A1168825}"/>
    <hyperlink ref="M23" r:id="rId18" xr:uid="{62B83309-0E99-4EB9-B29F-97D946D96897}"/>
    <hyperlink ref="M25" r:id="rId19" xr:uid="{1CC8C945-3713-4264-A6A8-4C1365910A8E}"/>
    <hyperlink ref="M27" r:id="rId20" xr:uid="{E1794F8F-95E3-4511-B3C8-89020DD5B3EE}"/>
    <hyperlink ref="M28" r:id="rId21" xr:uid="{C82CC64C-227C-4198-916E-EFBC9CB716B9}"/>
    <hyperlink ref="O8" r:id="rId22" xr:uid="{46BF7DC5-7789-4F47-BDA0-E04F4698B2EC}"/>
    <hyperlink ref="O9" r:id="rId23" xr:uid="{B5881164-A2E0-4EB3-8CB7-E9DC773888BB}"/>
    <hyperlink ref="O12" r:id="rId24" xr:uid="{B0B09C20-C6C0-4597-84A1-450D676E22D7}"/>
    <hyperlink ref="O11" r:id="rId25" xr:uid="{26A5F933-F6C4-40F2-B85A-F4C612BBDE4D}"/>
    <hyperlink ref="O19" r:id="rId26" xr:uid="{6E23738D-FC11-4374-99DA-4D1DBD600032}"/>
    <hyperlink ref="O18" r:id="rId27" xr:uid="{E1D2AC91-F8C9-47A4-891D-D52DCE977B6A}"/>
    <hyperlink ref="O15" r:id="rId28" xr:uid="{0E340E2F-4C47-4814-B7BD-3DB39A681750}"/>
    <hyperlink ref="O13" r:id="rId29" xr:uid="{59EDF702-F005-444C-B0E9-90A23C418C2F}"/>
    <hyperlink ref="O14" r:id="rId30" xr:uid="{94796C12-6422-45DF-B4AB-142CB494EBFE}"/>
    <hyperlink ref="O10" r:id="rId31" xr:uid="{E09D84BD-353B-4240-A25B-B1C4658B698E}"/>
    <hyperlink ref="O17" r:id="rId32" xr:uid="{D7B9327F-B294-4976-8087-FA2A1808E8BA}"/>
    <hyperlink ref="O16" r:id="rId33" xr:uid="{E151112A-1A0C-4AE2-BEFD-0BC6CDCF2CE7}"/>
    <hyperlink ref="O20" r:id="rId34" xr:uid="{166857FA-B7B6-400E-9F90-AB68507E88E0}"/>
    <hyperlink ref="O22" r:id="rId35" xr:uid="{5A333B51-7217-4EE7-8A14-E00380733A5F}"/>
    <hyperlink ref="O21" r:id="rId36" xr:uid="{197D08B2-9EC6-4C8D-8288-DBCE28AFA4CE}"/>
    <hyperlink ref="O26" r:id="rId37" xr:uid="{A143AB72-8A7A-4646-B832-E56ACBC30E0B}"/>
    <hyperlink ref="O24" r:id="rId38" xr:uid="{CDC134DF-312E-408A-B39E-C8EA68FA357B}"/>
    <hyperlink ref="O23" r:id="rId39" xr:uid="{688EA207-47A0-4378-8965-7A0EC7D62869}"/>
    <hyperlink ref="O25" r:id="rId40" xr:uid="{8FB2A584-3CED-4A8F-BAA9-9A961A0AE71C}"/>
    <hyperlink ref="O27" r:id="rId41" xr:uid="{9F26EB76-365C-4930-BCDC-71B836B0FFB4}"/>
    <hyperlink ref="O28" r:id="rId42" xr:uid="{2551670B-FE8B-43C4-91C2-42C57E6396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"/>
  <sheetViews>
    <sheetView topLeftCell="A3" workbookViewId="0">
      <selection activeCell="A65" sqref="A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43831</v>
      </c>
      <c r="C4" s="4">
        <v>43921</v>
      </c>
      <c r="D4" t="s">
        <v>179</v>
      </c>
      <c r="E4" t="s">
        <v>180</v>
      </c>
      <c r="F4" t="s">
        <v>181</v>
      </c>
    </row>
    <row r="5" spans="1:6" x14ac:dyDescent="0.25">
      <c r="A5">
        <v>2</v>
      </c>
      <c r="B5" s="4">
        <v>43831</v>
      </c>
      <c r="C5" s="4">
        <v>43921</v>
      </c>
      <c r="D5" t="s">
        <v>182</v>
      </c>
      <c r="E5" t="s">
        <v>183</v>
      </c>
      <c r="F5" t="s">
        <v>184</v>
      </c>
    </row>
    <row r="6" spans="1:6" x14ac:dyDescent="0.25">
      <c r="A6">
        <v>2</v>
      </c>
      <c r="B6" s="4">
        <v>43831</v>
      </c>
      <c r="C6" s="4">
        <v>43921</v>
      </c>
      <c r="D6" s="5" t="s">
        <v>185</v>
      </c>
      <c r="E6" s="5" t="s">
        <v>186</v>
      </c>
      <c r="F6" t="s">
        <v>184</v>
      </c>
    </row>
    <row r="7" spans="1:6" x14ac:dyDescent="0.25">
      <c r="A7" s="5">
        <v>2</v>
      </c>
      <c r="B7" s="4">
        <v>43831</v>
      </c>
      <c r="C7" s="4">
        <v>43921</v>
      </c>
      <c r="D7" s="5" t="s">
        <v>187</v>
      </c>
      <c r="E7" s="5" t="s">
        <v>188</v>
      </c>
      <c r="F7" t="s">
        <v>184</v>
      </c>
    </row>
    <row r="8" spans="1:6" x14ac:dyDescent="0.25">
      <c r="A8" s="5">
        <v>3</v>
      </c>
      <c r="B8" s="4">
        <v>43831</v>
      </c>
      <c r="C8" s="4">
        <v>43921</v>
      </c>
      <c r="D8" s="5" t="s">
        <v>189</v>
      </c>
      <c r="E8" s="5" t="s">
        <v>190</v>
      </c>
      <c r="F8" s="5" t="s">
        <v>191</v>
      </c>
    </row>
    <row r="9" spans="1:6" x14ac:dyDescent="0.25">
      <c r="A9" s="5">
        <v>3</v>
      </c>
      <c r="B9" s="4">
        <v>43831</v>
      </c>
      <c r="C9" s="4">
        <v>43921</v>
      </c>
      <c r="D9" s="5" t="s">
        <v>192</v>
      </c>
      <c r="E9" s="5" t="s">
        <v>193</v>
      </c>
      <c r="F9" s="5" t="s">
        <v>191</v>
      </c>
    </row>
    <row r="10" spans="1:6" x14ac:dyDescent="0.25">
      <c r="A10" s="5">
        <v>3</v>
      </c>
      <c r="B10" s="4">
        <v>43831</v>
      </c>
      <c r="C10" s="4">
        <v>43921</v>
      </c>
      <c r="D10" s="5" t="s">
        <v>194</v>
      </c>
      <c r="E10" t="s">
        <v>195</v>
      </c>
      <c r="F10" s="5" t="s">
        <v>191</v>
      </c>
    </row>
    <row r="11" spans="1:6" x14ac:dyDescent="0.25">
      <c r="A11">
        <v>4</v>
      </c>
      <c r="B11" s="4">
        <v>43831</v>
      </c>
      <c r="C11" s="4">
        <v>43921</v>
      </c>
      <c r="D11" t="s">
        <v>196</v>
      </c>
      <c r="E11" t="s">
        <v>197</v>
      </c>
      <c r="F11" t="s">
        <v>198</v>
      </c>
    </row>
    <row r="12" spans="1:6" x14ac:dyDescent="0.25">
      <c r="A12">
        <v>4</v>
      </c>
      <c r="B12" s="4">
        <v>43831</v>
      </c>
      <c r="C12" s="4">
        <v>43921</v>
      </c>
      <c r="D12" t="s">
        <v>199</v>
      </c>
      <c r="E12" t="s">
        <v>200</v>
      </c>
      <c r="F12" t="s">
        <v>198</v>
      </c>
    </row>
    <row r="13" spans="1:6" x14ac:dyDescent="0.25">
      <c r="A13">
        <v>4</v>
      </c>
      <c r="B13" s="4">
        <v>43831</v>
      </c>
      <c r="C13" s="4">
        <v>43921</v>
      </c>
      <c r="D13" t="s">
        <v>199</v>
      </c>
      <c r="E13" t="s">
        <v>201</v>
      </c>
      <c r="F13" t="s">
        <v>198</v>
      </c>
    </row>
    <row r="14" spans="1:6" x14ac:dyDescent="0.25">
      <c r="A14">
        <v>5</v>
      </c>
      <c r="B14" s="4">
        <v>43831</v>
      </c>
      <c r="C14" s="4">
        <v>43921</v>
      </c>
      <c r="D14" t="s">
        <v>202</v>
      </c>
      <c r="E14" t="s">
        <v>203</v>
      </c>
      <c r="F14" t="s">
        <v>204</v>
      </c>
    </row>
    <row r="15" spans="1:6" x14ac:dyDescent="0.25">
      <c r="A15">
        <v>5</v>
      </c>
      <c r="B15" s="4">
        <v>43831</v>
      </c>
      <c r="C15" s="4">
        <v>43921</v>
      </c>
      <c r="D15" t="s">
        <v>202</v>
      </c>
      <c r="E15" t="s">
        <v>205</v>
      </c>
      <c r="F15" t="s">
        <v>204</v>
      </c>
    </row>
    <row r="16" spans="1:6" x14ac:dyDescent="0.25">
      <c r="A16">
        <v>5</v>
      </c>
      <c r="B16" s="4">
        <v>43831</v>
      </c>
      <c r="C16" s="4">
        <v>43921</v>
      </c>
      <c r="D16" t="s">
        <v>206</v>
      </c>
      <c r="E16" t="s">
        <v>207</v>
      </c>
      <c r="F16" t="s">
        <v>204</v>
      </c>
    </row>
    <row r="17" spans="1:6" x14ac:dyDescent="0.25">
      <c r="A17">
        <v>6</v>
      </c>
      <c r="B17" s="4">
        <v>43831</v>
      </c>
      <c r="C17" s="4">
        <v>43921</v>
      </c>
      <c r="D17" t="s">
        <v>208</v>
      </c>
      <c r="E17" t="s">
        <v>209</v>
      </c>
      <c r="F17" s="6"/>
    </row>
    <row r="18" spans="1:6" x14ac:dyDescent="0.25">
      <c r="A18">
        <v>6</v>
      </c>
      <c r="B18" s="4">
        <v>43831</v>
      </c>
      <c r="C18" s="4">
        <v>43921</v>
      </c>
      <c r="D18" t="s">
        <v>210</v>
      </c>
      <c r="E18" t="s">
        <v>209</v>
      </c>
      <c r="F18" s="6"/>
    </row>
    <row r="19" spans="1:6" x14ac:dyDescent="0.25">
      <c r="A19">
        <v>6</v>
      </c>
      <c r="B19" s="4">
        <v>43831</v>
      </c>
      <c r="C19" s="4">
        <v>43921</v>
      </c>
      <c r="D19" t="s">
        <v>211</v>
      </c>
      <c r="E19" t="s">
        <v>212</v>
      </c>
      <c r="F19" s="6"/>
    </row>
    <row r="20" spans="1:6" x14ac:dyDescent="0.25">
      <c r="A20">
        <v>7</v>
      </c>
      <c r="B20" s="4">
        <v>43831</v>
      </c>
      <c r="C20" s="4">
        <v>43921</v>
      </c>
      <c r="D20" t="s">
        <v>213</v>
      </c>
      <c r="E20" t="s">
        <v>214</v>
      </c>
      <c r="F20" t="s">
        <v>195</v>
      </c>
    </row>
    <row r="21" spans="1:6" x14ac:dyDescent="0.25">
      <c r="A21">
        <v>7</v>
      </c>
      <c r="B21" s="4">
        <v>43831</v>
      </c>
      <c r="C21" s="4">
        <v>43921</v>
      </c>
      <c r="D21" t="s">
        <v>215</v>
      </c>
      <c r="E21" t="s">
        <v>214</v>
      </c>
      <c r="F21" t="s">
        <v>195</v>
      </c>
    </row>
    <row r="22" spans="1:6" x14ac:dyDescent="0.25">
      <c r="A22">
        <v>7</v>
      </c>
      <c r="B22" s="4">
        <v>43831</v>
      </c>
      <c r="C22" s="4">
        <v>43921</v>
      </c>
      <c r="D22" t="s">
        <v>216</v>
      </c>
      <c r="E22" t="s">
        <v>217</v>
      </c>
      <c r="F22" t="s">
        <v>195</v>
      </c>
    </row>
    <row r="23" spans="1:6" x14ac:dyDescent="0.25">
      <c r="A23">
        <v>7</v>
      </c>
      <c r="B23" s="4">
        <v>43831</v>
      </c>
      <c r="C23" s="4">
        <v>43921</v>
      </c>
      <c r="D23" t="s">
        <v>218</v>
      </c>
      <c r="E23" t="s">
        <v>219</v>
      </c>
      <c r="F23" t="s">
        <v>195</v>
      </c>
    </row>
    <row r="24" spans="1:6" x14ac:dyDescent="0.25">
      <c r="A24">
        <v>8</v>
      </c>
      <c r="B24" s="4">
        <v>43831</v>
      </c>
      <c r="C24" s="4">
        <v>43921</v>
      </c>
      <c r="D24" t="s">
        <v>220</v>
      </c>
      <c r="E24" t="s">
        <v>221</v>
      </c>
      <c r="F24" s="5" t="s">
        <v>222</v>
      </c>
    </row>
    <row r="25" spans="1:6" x14ac:dyDescent="0.25">
      <c r="A25">
        <v>8</v>
      </c>
      <c r="B25" s="4">
        <v>43831</v>
      </c>
      <c r="C25" s="4">
        <v>43921</v>
      </c>
      <c r="D25" t="s">
        <v>223</v>
      </c>
      <c r="E25" t="s">
        <v>224</v>
      </c>
      <c r="F25" s="5" t="s">
        <v>222</v>
      </c>
    </row>
    <row r="26" spans="1:6" x14ac:dyDescent="0.25">
      <c r="A26">
        <v>9</v>
      </c>
      <c r="B26" s="4">
        <v>43831</v>
      </c>
      <c r="C26" s="4">
        <v>43921</v>
      </c>
      <c r="D26" t="s">
        <v>225</v>
      </c>
      <c r="E26" t="s">
        <v>226</v>
      </c>
      <c r="F26" t="s">
        <v>227</v>
      </c>
    </row>
    <row r="27" spans="1:6" x14ac:dyDescent="0.25">
      <c r="A27">
        <v>10</v>
      </c>
      <c r="B27" s="4">
        <v>43831</v>
      </c>
      <c r="C27" s="4">
        <v>43921</v>
      </c>
      <c r="D27" t="s">
        <v>228</v>
      </c>
      <c r="E27" t="s">
        <v>229</v>
      </c>
      <c r="F27" t="s">
        <v>230</v>
      </c>
    </row>
    <row r="28" spans="1:6" x14ac:dyDescent="0.25">
      <c r="A28">
        <v>10</v>
      </c>
      <c r="B28" s="4">
        <v>43831</v>
      </c>
      <c r="C28" s="4">
        <v>43921</v>
      </c>
      <c r="D28" t="s">
        <v>231</v>
      </c>
      <c r="E28" t="s">
        <v>232</v>
      </c>
      <c r="F28" t="s">
        <v>230</v>
      </c>
    </row>
    <row r="29" spans="1:6" x14ac:dyDescent="0.25">
      <c r="A29">
        <v>10</v>
      </c>
      <c r="B29" s="4">
        <v>43831</v>
      </c>
      <c r="C29" s="4">
        <v>43921</v>
      </c>
      <c r="D29" t="s">
        <v>233</v>
      </c>
      <c r="E29" t="s">
        <v>226</v>
      </c>
      <c r="F29" t="s">
        <v>230</v>
      </c>
    </row>
    <row r="30" spans="1:6" x14ac:dyDescent="0.25">
      <c r="A30">
        <v>11</v>
      </c>
      <c r="B30" s="4">
        <v>43831</v>
      </c>
      <c r="C30" s="4">
        <v>43921</v>
      </c>
      <c r="D30" t="s">
        <v>234</v>
      </c>
      <c r="E30" t="s">
        <v>235</v>
      </c>
      <c r="F30" t="s">
        <v>236</v>
      </c>
    </row>
    <row r="31" spans="1:6" x14ac:dyDescent="0.25">
      <c r="A31">
        <v>11</v>
      </c>
      <c r="B31" s="4">
        <v>43831</v>
      </c>
      <c r="C31" s="4">
        <v>43921</v>
      </c>
      <c r="D31" t="s">
        <v>234</v>
      </c>
      <c r="E31" t="s">
        <v>237</v>
      </c>
      <c r="F31" t="s">
        <v>236</v>
      </c>
    </row>
    <row r="32" spans="1:6" x14ac:dyDescent="0.25">
      <c r="A32">
        <v>11</v>
      </c>
      <c r="B32" s="4">
        <v>43831</v>
      </c>
      <c r="C32" s="4">
        <v>43921</v>
      </c>
      <c r="D32" t="s">
        <v>233</v>
      </c>
      <c r="E32" t="s">
        <v>226</v>
      </c>
      <c r="F32" t="s">
        <v>236</v>
      </c>
    </row>
    <row r="33" spans="1:6" x14ac:dyDescent="0.25">
      <c r="A33">
        <v>12</v>
      </c>
      <c r="B33" s="4">
        <v>43831</v>
      </c>
      <c r="C33" s="4">
        <v>43921</v>
      </c>
      <c r="D33" t="s">
        <v>238</v>
      </c>
      <c r="E33" t="s">
        <v>195</v>
      </c>
      <c r="F33" t="s">
        <v>239</v>
      </c>
    </row>
    <row r="34" spans="1:6" x14ac:dyDescent="0.25">
      <c r="A34">
        <v>12</v>
      </c>
      <c r="B34" s="4">
        <v>43831</v>
      </c>
      <c r="C34" s="4">
        <v>43921</v>
      </c>
      <c r="D34" t="s">
        <v>240</v>
      </c>
      <c r="E34" t="s">
        <v>195</v>
      </c>
      <c r="F34" t="s">
        <v>239</v>
      </c>
    </row>
    <row r="35" spans="1:6" x14ac:dyDescent="0.25">
      <c r="A35">
        <v>12</v>
      </c>
      <c r="B35" s="4">
        <v>43831</v>
      </c>
      <c r="C35" s="4">
        <v>43921</v>
      </c>
      <c r="D35" t="s">
        <v>241</v>
      </c>
      <c r="E35" t="s">
        <v>242</v>
      </c>
      <c r="F35" t="s">
        <v>239</v>
      </c>
    </row>
    <row r="36" spans="1:6" x14ac:dyDescent="0.25">
      <c r="A36">
        <v>13</v>
      </c>
      <c r="B36" s="4">
        <v>43831</v>
      </c>
      <c r="C36" s="4">
        <v>43921</v>
      </c>
      <c r="D36" t="s">
        <v>243</v>
      </c>
      <c r="E36" t="s">
        <v>244</v>
      </c>
      <c r="F36" t="s">
        <v>245</v>
      </c>
    </row>
    <row r="37" spans="1:6" x14ac:dyDescent="0.25">
      <c r="A37">
        <v>13</v>
      </c>
      <c r="B37" s="4">
        <v>43831</v>
      </c>
      <c r="C37" s="4">
        <v>43921</v>
      </c>
      <c r="D37" t="s">
        <v>246</v>
      </c>
      <c r="E37" t="s">
        <v>247</v>
      </c>
      <c r="F37" t="s">
        <v>245</v>
      </c>
    </row>
    <row r="38" spans="1:6" x14ac:dyDescent="0.25">
      <c r="A38">
        <v>13</v>
      </c>
      <c r="B38" s="4">
        <v>43831</v>
      </c>
      <c r="C38" s="4">
        <v>43921</v>
      </c>
      <c r="D38" t="s">
        <v>248</v>
      </c>
      <c r="E38" t="s">
        <v>249</v>
      </c>
      <c r="F38" t="s">
        <v>245</v>
      </c>
    </row>
    <row r="39" spans="1:6" x14ac:dyDescent="0.25">
      <c r="A39">
        <v>13</v>
      </c>
      <c r="B39" s="4">
        <v>43831</v>
      </c>
      <c r="C39" s="4">
        <v>43921</v>
      </c>
      <c r="D39" t="s">
        <v>250</v>
      </c>
      <c r="E39" t="s">
        <v>251</v>
      </c>
      <c r="F39" t="s">
        <v>245</v>
      </c>
    </row>
    <row r="40" spans="1:6" x14ac:dyDescent="0.25">
      <c r="A40">
        <v>13</v>
      </c>
      <c r="B40" s="4">
        <v>43831</v>
      </c>
      <c r="C40" s="4">
        <v>43921</v>
      </c>
      <c r="D40" t="s">
        <v>252</v>
      </c>
      <c r="E40" t="s">
        <v>253</v>
      </c>
      <c r="F40" t="s">
        <v>245</v>
      </c>
    </row>
    <row r="41" spans="1:6" x14ac:dyDescent="0.25">
      <c r="A41">
        <v>13</v>
      </c>
      <c r="B41" s="4">
        <v>43831</v>
      </c>
      <c r="C41" s="4">
        <v>43921</v>
      </c>
      <c r="D41" t="s">
        <v>254</v>
      </c>
      <c r="E41" t="s">
        <v>255</v>
      </c>
      <c r="F41" t="s">
        <v>245</v>
      </c>
    </row>
    <row r="42" spans="1:6" x14ac:dyDescent="0.25">
      <c r="A42">
        <v>13</v>
      </c>
      <c r="B42" s="4">
        <v>43831</v>
      </c>
      <c r="C42" s="4">
        <v>43921</v>
      </c>
      <c r="D42" t="s">
        <v>256</v>
      </c>
      <c r="E42" t="s">
        <v>257</v>
      </c>
      <c r="F42" t="s">
        <v>245</v>
      </c>
    </row>
    <row r="43" spans="1:6" x14ac:dyDescent="0.25">
      <c r="A43">
        <v>13</v>
      </c>
      <c r="B43" s="4">
        <v>43831</v>
      </c>
      <c r="C43" s="4">
        <v>43921</v>
      </c>
      <c r="D43" t="s">
        <v>258</v>
      </c>
      <c r="E43" t="s">
        <v>259</v>
      </c>
      <c r="F43" t="s">
        <v>245</v>
      </c>
    </row>
    <row r="44" spans="1:6" x14ac:dyDescent="0.25">
      <c r="A44">
        <v>13</v>
      </c>
      <c r="B44" s="4">
        <v>43831</v>
      </c>
      <c r="C44" s="4">
        <v>43921</v>
      </c>
      <c r="D44" t="s">
        <v>260</v>
      </c>
      <c r="E44" t="s">
        <v>261</v>
      </c>
      <c r="F44" t="s">
        <v>245</v>
      </c>
    </row>
    <row r="45" spans="1:6" x14ac:dyDescent="0.25">
      <c r="A45">
        <v>13</v>
      </c>
      <c r="B45" s="4">
        <v>43831</v>
      </c>
      <c r="C45" s="4">
        <v>43921</v>
      </c>
      <c r="D45" t="s">
        <v>262</v>
      </c>
      <c r="E45" t="s">
        <v>263</v>
      </c>
      <c r="F45" t="s">
        <v>245</v>
      </c>
    </row>
    <row r="46" spans="1:6" x14ac:dyDescent="0.25">
      <c r="A46">
        <v>13</v>
      </c>
      <c r="B46" s="4">
        <v>43831</v>
      </c>
      <c r="C46" s="4">
        <v>43921</v>
      </c>
      <c r="D46" t="s">
        <v>264</v>
      </c>
      <c r="E46" t="s">
        <v>265</v>
      </c>
      <c r="F46" t="s">
        <v>245</v>
      </c>
    </row>
    <row r="47" spans="1:6" x14ac:dyDescent="0.25">
      <c r="A47">
        <v>13</v>
      </c>
      <c r="B47" s="4">
        <v>43831</v>
      </c>
      <c r="C47" s="4">
        <v>43921</v>
      </c>
      <c r="D47" t="s">
        <v>266</v>
      </c>
      <c r="E47" t="s">
        <v>267</v>
      </c>
      <c r="F47" t="s">
        <v>245</v>
      </c>
    </row>
    <row r="48" spans="1:6" x14ac:dyDescent="0.25">
      <c r="A48">
        <v>14</v>
      </c>
      <c r="B48" s="4">
        <v>43831</v>
      </c>
      <c r="C48" s="4">
        <v>43921</v>
      </c>
      <c r="D48" t="s">
        <v>268</v>
      </c>
      <c r="E48" t="s">
        <v>269</v>
      </c>
      <c r="F48" t="s">
        <v>270</v>
      </c>
    </row>
    <row r="49" spans="1:6" x14ac:dyDescent="0.25">
      <c r="A49">
        <v>14</v>
      </c>
      <c r="B49" s="4">
        <v>43831</v>
      </c>
      <c r="C49" s="4">
        <v>43921</v>
      </c>
      <c r="D49" t="s">
        <v>271</v>
      </c>
      <c r="E49" t="s">
        <v>272</v>
      </c>
      <c r="F49" t="s">
        <v>270</v>
      </c>
    </row>
    <row r="50" spans="1:6" x14ac:dyDescent="0.25">
      <c r="A50">
        <v>15</v>
      </c>
      <c r="B50" s="4">
        <v>43831</v>
      </c>
      <c r="C50" s="4">
        <v>43921</v>
      </c>
      <c r="D50" t="s">
        <v>273</v>
      </c>
      <c r="E50" t="s">
        <v>274</v>
      </c>
      <c r="F50" t="s">
        <v>275</v>
      </c>
    </row>
    <row r="51" spans="1:6" x14ac:dyDescent="0.25">
      <c r="A51">
        <v>15</v>
      </c>
      <c r="B51" s="4">
        <v>43831</v>
      </c>
      <c r="C51" s="4">
        <v>43921</v>
      </c>
      <c r="D51" t="s">
        <v>276</v>
      </c>
      <c r="E51" t="s">
        <v>277</v>
      </c>
      <c r="F51" t="s">
        <v>275</v>
      </c>
    </row>
    <row r="52" spans="1:6" x14ac:dyDescent="0.25">
      <c r="A52">
        <v>16</v>
      </c>
      <c r="B52" s="4">
        <v>43831</v>
      </c>
      <c r="C52" s="4">
        <v>43921</v>
      </c>
      <c r="D52" t="s">
        <v>278</v>
      </c>
      <c r="E52" t="s">
        <v>279</v>
      </c>
      <c r="F52" t="s">
        <v>280</v>
      </c>
    </row>
    <row r="53" spans="1:6" x14ac:dyDescent="0.25">
      <c r="A53">
        <v>16</v>
      </c>
      <c r="B53" s="4">
        <v>43831</v>
      </c>
      <c r="C53" s="4">
        <v>43921</v>
      </c>
      <c r="D53" t="s">
        <v>281</v>
      </c>
      <c r="E53" t="s">
        <v>282</v>
      </c>
      <c r="F53" t="s">
        <v>280</v>
      </c>
    </row>
    <row r="54" spans="1:6" x14ac:dyDescent="0.25">
      <c r="A54">
        <v>17</v>
      </c>
      <c r="B54" s="4">
        <v>43831</v>
      </c>
      <c r="C54" s="4">
        <v>43921</v>
      </c>
      <c r="D54" t="s">
        <v>283</v>
      </c>
      <c r="E54" t="s">
        <v>283</v>
      </c>
      <c r="F54" t="s">
        <v>283</v>
      </c>
    </row>
    <row r="55" spans="1:6" x14ac:dyDescent="0.25">
      <c r="A55">
        <v>18</v>
      </c>
      <c r="B55" s="4">
        <v>43831</v>
      </c>
      <c r="C55" s="4">
        <v>43921</v>
      </c>
      <c r="D55" t="s">
        <v>284</v>
      </c>
      <c r="E55" t="s">
        <v>285</v>
      </c>
      <c r="F55" t="s">
        <v>286</v>
      </c>
    </row>
    <row r="56" spans="1:6" x14ac:dyDescent="0.25">
      <c r="A56">
        <v>18</v>
      </c>
      <c r="B56" s="4">
        <v>43831</v>
      </c>
      <c r="C56" s="4">
        <v>43921</v>
      </c>
      <c r="D56" t="s">
        <v>287</v>
      </c>
      <c r="E56" t="s">
        <v>288</v>
      </c>
      <c r="F56" t="s">
        <v>286</v>
      </c>
    </row>
    <row r="57" spans="1:6" x14ac:dyDescent="0.25">
      <c r="A57">
        <v>18</v>
      </c>
      <c r="B57" s="4">
        <v>43831</v>
      </c>
      <c r="C57" s="4">
        <v>43921</v>
      </c>
      <c r="D57" t="s">
        <v>289</v>
      </c>
      <c r="E57" t="s">
        <v>290</v>
      </c>
      <c r="F57" t="s">
        <v>286</v>
      </c>
    </row>
    <row r="58" spans="1:6" x14ac:dyDescent="0.25">
      <c r="A58">
        <v>18</v>
      </c>
      <c r="B58" s="4">
        <v>43831</v>
      </c>
      <c r="C58" s="4">
        <v>43921</v>
      </c>
      <c r="D58" t="s">
        <v>233</v>
      </c>
      <c r="E58" t="s">
        <v>291</v>
      </c>
      <c r="F58" t="s">
        <v>286</v>
      </c>
    </row>
    <row r="59" spans="1:6" x14ac:dyDescent="0.25">
      <c r="A59">
        <v>19</v>
      </c>
      <c r="B59" s="4">
        <v>43831</v>
      </c>
      <c r="C59" s="4">
        <v>43921</v>
      </c>
      <c r="D59" t="s">
        <v>292</v>
      </c>
      <c r="E59" t="s">
        <v>293</v>
      </c>
      <c r="F59" t="s">
        <v>294</v>
      </c>
    </row>
    <row r="60" spans="1:6" x14ac:dyDescent="0.25">
      <c r="A60">
        <v>19</v>
      </c>
      <c r="B60" s="4">
        <v>43831</v>
      </c>
      <c r="C60" s="4">
        <v>43921</v>
      </c>
      <c r="D60" t="s">
        <v>292</v>
      </c>
      <c r="E60" t="s">
        <v>295</v>
      </c>
      <c r="F60" t="s">
        <v>294</v>
      </c>
    </row>
    <row r="61" spans="1:6" x14ac:dyDescent="0.25">
      <c r="A61">
        <v>19</v>
      </c>
      <c r="B61" s="4">
        <v>43831</v>
      </c>
      <c r="C61" s="4">
        <v>43921</v>
      </c>
      <c r="D61" t="s">
        <v>296</v>
      </c>
      <c r="E61" t="s">
        <v>297</v>
      </c>
      <c r="F61" t="s">
        <v>294</v>
      </c>
    </row>
    <row r="62" spans="1:6" x14ac:dyDescent="0.25">
      <c r="A62">
        <v>20</v>
      </c>
      <c r="B62" s="4">
        <v>43831</v>
      </c>
      <c r="C62" s="4">
        <v>43921</v>
      </c>
      <c r="D62" t="s">
        <v>298</v>
      </c>
      <c r="E62" t="s">
        <v>299</v>
      </c>
      <c r="F62" t="s">
        <v>300</v>
      </c>
    </row>
    <row r="63" spans="1:6" x14ac:dyDescent="0.25">
      <c r="A63">
        <v>20</v>
      </c>
      <c r="B63" s="4">
        <v>43831</v>
      </c>
      <c r="C63" s="4">
        <v>43921</v>
      </c>
      <c r="D63" t="s">
        <v>301</v>
      </c>
      <c r="E63" t="s">
        <v>302</v>
      </c>
      <c r="F63" t="s">
        <v>300</v>
      </c>
    </row>
    <row r="64" spans="1:6" x14ac:dyDescent="0.25">
      <c r="A64">
        <v>20</v>
      </c>
      <c r="B64" s="4">
        <v>43831</v>
      </c>
      <c r="C64" s="4">
        <v>43921</v>
      </c>
      <c r="D64" t="s">
        <v>303</v>
      </c>
      <c r="E64" t="s">
        <v>299</v>
      </c>
      <c r="F64" t="s">
        <v>300</v>
      </c>
    </row>
    <row r="65" spans="1:3" x14ac:dyDescent="0.25">
      <c r="A65">
        <v>21</v>
      </c>
      <c r="B65" s="4">
        <v>43831</v>
      </c>
      <c r="C65" s="4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2020-04-24T16:35:15Z</dcterms:created>
  <dcterms:modified xsi:type="dcterms:W3CDTF">2020-10-14T23:43:27Z</dcterms:modified>
</cp:coreProperties>
</file>