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Y:\2021\RAYMUNDO\TRANSPARENCIA 2021\3er trimestre 2021\FORMATOS SIPOT JUDF 3er. TRIM 2021\"/>
    </mc:Choice>
  </mc:AlternateContent>
  <xr:revisionPtr revIDLastSave="0" documentId="13_ncr:1_{79CDF371-D7E6-49E0-B872-04211C9D4D7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00" i="1" l="1"/>
  <c r="G99" i="1"/>
  <c r="G98" i="1"/>
  <c r="G96" i="1"/>
  <c r="G95" i="1"/>
  <c r="G94"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<sst xmlns="http://schemas.openxmlformats.org/spreadsheetml/2006/main" count="449" uniqueCount="93">
  <si>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</si>
  <si>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</si>
  <si>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</si>
  <si>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</si>
  <si>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</si>
  <si>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</si>
  <si>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</si>
  <si>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</si>
  <si>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</si>
  <si>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</si>
  <si>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</si>
  <si>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</si>
  <si>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</si>
  <si>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</si>
  <si>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</si>
  <si>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</si>
  <si>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</si>
  <si>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</si>
  <si>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</si>
  <si>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</si>
  <si>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</si>
  <si>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</si>
  <si>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</si>
  <si>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</si>
  <si>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</si>
  <si>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</si>
  <si>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</si>
  <si>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</si>
  <si>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</si>
  <si>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</si>
  <si>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</si>
  <si>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</si>
  <si>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</si>
  <si>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</si>
  <si>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</si>
  <si>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</si>
  <si>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</si>
  <si>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</si>
  <si>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</si>
  <si>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</si>
  <si>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</si>
  <si>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</si>
  <si>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</si>
  <si>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</si>
  <si>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</si>
  <si>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</si>
  <si>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</si>
  <si>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</si>
  <si>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</si>
  <si>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</si>
  <si>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</si>
  <si>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</si>
  <si>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</si>
  <si>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</si>
  <si>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https://congresocdmx.gob.mx/estado-analitico-ejercicio-presupuesto-egresos-404-19.html</t>
  </si>
  <si>
    <t>Dirección Ejecutiva de Administración y Finanzas/ Jefatura de Unidad Departamental de Finanzas</t>
  </si>
  <si>
    <t>MATERIALES Y SUMINISTROS.</t>
  </si>
  <si>
    <t>SERVICIOS GENERALES.</t>
  </si>
  <si>
    <t>Servicios de jardinería y fumigación.</t>
  </si>
  <si>
    <t>TRANSFERENCIAS, ASIGNACIONES, SUBSIDIOS Y OTRAS AYUDAS.</t>
  </si>
  <si>
    <t>Ayudas sociales a personas u hogares de escasos recursos.</t>
  </si>
  <si>
    <t>BIENES MUEBLES, INMUEBLES E INTANGIBLES.</t>
  </si>
  <si>
    <t>Equipo de cómputo y de tecnologías de la información.</t>
  </si>
  <si>
    <t>Software.</t>
  </si>
  <si>
    <t>Se solicita la presente reduccion para hacer frente a las nesecidades reales de eesta Secretaria como lo son el lavado de ropa.</t>
  </si>
  <si>
    <t>No se presento modificacion durante este periodo</t>
  </si>
  <si>
    <t>Se dolicita siguiente  afectacion  para estar en posibilidades de hacer frente a los gastos reales como lo son la partida 1541 "veles" para el personal de estabilidad laboral</t>
  </si>
  <si>
    <t>Se solicita la presente reduccion para estar en condiciones de de hacer frente a las nesecidades reales  de gasto de esta Secretaría como lo es el pago de vales del personal Tecnico Operativo</t>
  </si>
  <si>
    <t>Se solicita la presente ampliacion para estar en la posibilidad de hacer frente a las nesecidades reales  de gasto de esta Secretaría como lo es el pago adicional de vales 2020 para el pago de personal Tecnico Operativo con pension alimenticia</t>
  </si>
  <si>
    <t>Se solicita la presente ampliacion para estar en la posibilidad de hacer frente a las nesecidades reales  de gasto de esta Secretaría como lo es el pago del apoyo economico por defuncion a familiares directos, si como prestaciones contractuales de reconocimiento econommico por conclucion de estudios de nivel licenciatura, del personal Tecnico Operativo</t>
  </si>
  <si>
    <t>se solicita la presente afectacion para estar en posibilidades dfe hacer frente a los gasto reale de la Secretari en la partida 1541 "Prestaciones de fin de año"</t>
  </si>
  <si>
    <t>Se solicita la presente ampliacion para estar en la posibilidad de hacer frente a las nesecidades reales  de gasto de esta Secretaría como lo es el pago del estimulo del dia de la madre para el personal de Estabildad Laboral.</t>
  </si>
  <si>
    <t>Se solicita la presente reduccion para estar en la posibilidad de realizar la compra consolidada de sofware.</t>
  </si>
  <si>
    <t>Se solicita la presente ampliacion para estar en la posibilidad de hacer frente a las nesecidades reales  de gasto de esta Secretaría como lo es el pago del personal Tecnico Operativo.</t>
  </si>
  <si>
    <t>se solicita la presente ampliacion para estar en la posibilidad de contar con los recursoso nesesarios para el arrendamiento de una pplataforma on line , para poner a disposicion de grandes corporativos.</t>
  </si>
  <si>
    <t>Se solicita la presente reduccion para estar en la posibilidad de contratar prestadorese de servicios profesionale para el Direccion General de economia Social y Solidaria</t>
  </si>
  <si>
    <t>Se solicita la persente reduccion ya que no seran utilzados estos recursoso ya que el arrendador del inmueble realizara los mantenimientos correspondientes asi mismo se utilizara para comprar hilo pita que requiere en area de archivo.</t>
  </si>
  <si>
    <t>Se solicita la presente ampliacion para contar con los recursos necesarios para la compra de diversos materiales   (desinfectante en aerosol, toallas antibacteriales, cubrebocas profesional quirurjico, etc.)</t>
  </si>
  <si>
    <t>se solicita la presete ampliacion para estar en la posibilidad de comprar hilo pita el cuel se requiere para coser expedientes de las diversas áreas de la secretaria</t>
  </si>
  <si>
    <t>Se solicita la presente ampliacion para contar con los recursos necesarios para la compra de accesorios varios para el mantenimiento del edificio que ocupa esta secretaria</t>
  </si>
  <si>
    <t>Se solicita la presente ampliacion para estar en la posibilidad de realizar la aportacion para el pago centralizado de la Partida 3131"Agua Potable"</t>
  </si>
  <si>
    <t>Ser solicita la presente reduccion para estar en condiciones de hacer frente a las nesecidades reales de esta secretaria.</t>
  </si>
  <si>
    <t>Se solicita la presente apliacion para estar en posibilidades de arrendar equipo de computo de alta capacidad para la DEET</t>
  </si>
  <si>
    <t>Se solicita la presente ampliacion para estar en la posibilidad de realizar las preimeras ferias del empleo consideradas dentro del programa de trabajo anual.</t>
  </si>
  <si>
    <t>SE SOLICITA LA PRESENTE REDUCCION PARA CONTAR CON SUFICIENCIA PRESUPUESTAL EN LA PARTIDA 3351" servicios de investigacion ientifica y desarrollo</t>
  </si>
  <si>
    <t xml:space="preserve">Se solicita la presente ampliacion para estar en la posibilidad  de hacer la contratacion de dos prestadores de servicios profesionales requeridos por el área de la Asesora "B" </t>
  </si>
  <si>
    <t>se solcita la presente adicion para estar en la posibilidad de hacer frente a las obligaciones de pago de comiciones por el manejo de la cuenta que recibe los recursos estatales</t>
  </si>
  <si>
    <t>Se solicita la presente reducuin para estar en condiciones de  hacer frente a los gastos de la partda 3221 "arrendamiento de mobiliario y equipos de administracion, educacional y recreativo"</t>
  </si>
  <si>
    <t>se solicita la presente amplicion con fundamento en el manual de oprecione y procedimientos para el ejercicio presupuestario de la admiistracion publica de mexico seccion tercera, numeral 92.</t>
  </si>
  <si>
    <t>Se solicita la presente amplacion para estar en posibilidades de  realizar el pago por concepto de recargos y actualizaciones, toda vesz que en el reporte para entero del ISR  e ISN no se reflejo lo corrspondiente a laudos y recibos extraordinarios</t>
  </si>
  <si>
    <t>se solicita la presente reduccion para estar en la posibilidad de adquirir diversas licencias de sofware para las diversas nesecidades de esta Secretaria</t>
  </si>
  <si>
    <t>Se solicita la presente ampliacion para estar en posibilidad de de impulsar de forma emrgente el Programa Fomento al Trabajo digno</t>
  </si>
  <si>
    <t>Se solicita la presente ampliacion con la finalidad de complementar recursos los recursos para la adquisición de sofware para cubrir las nesecidades de esta Secretaria.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</si>
</sst>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top"/>
    </xf>
    <xf numFmtId="1" fontId="0" fillId="0" borderId="0" xfId="0" applyNumberFormat="1"/>
    <xf numFmtId="0" fontId="3" fillId="0" borderId="0" xfId="1"/>
    <xf numFmtId="0" fontId="4" fillId="0" borderId="0" xfId="0" applyFont="1"/>
    <xf numFmtId="1" fontId="2" fillId="3" borderId="1" xfId="0" applyNumberFormat="1" applyFont="1" applyFill="1" applyBorder="1" applyAlignment="1">
      <alignment horizontal="center" wrapText="1"/>
    </xf>
    <xf numFmtId="0" fontId="0" fillId="0" borderId="0" xfId="0" applyNumberFormat="1"/>
    <xf numFmtId="0" fontId="2" fillId="3" borderId="1" xfId="0" applyNumberFormat="1"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0" applyNumberFormat="1"/>
    <xf numFmtId="1" fontId="4"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RAYMUNDO/RAYMUNDO/TRANSPARENCIA%202021/2DO%20TRIM.%202021/Copia%20de%20sumarizado%2002-07-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compromisos 121 33A"/>
      <sheetName val="tabla para 121 33A"/>
      <sheetName val="sumarizado"/>
      <sheetName val="Hoja3"/>
      <sheetName val="x actuvidad y capitulo"/>
      <sheetName val="12_33A ok"/>
      <sheetName val="nombres partida"/>
      <sheetName val="Hoja7"/>
      <sheetName val="evolución"/>
    </sheetNames>
    <sheetDataSet>
      <sheetData sheetId="0" refreshError="1"/>
      <sheetData sheetId="1" refreshError="1"/>
      <sheetData sheetId="2" refreshError="1"/>
      <sheetData sheetId="3" refreshError="1"/>
      <sheetData sheetId="4" refreshError="1"/>
      <sheetData sheetId="5" refreshError="1"/>
      <sheetData sheetId="6" refreshError="1">
        <row r="2">
          <cell r="A2">
            <v>1131</v>
          </cell>
          <cell r="B2" t="str">
            <v>Sueldos base al personal permanente.</v>
          </cell>
        </row>
        <row r="3">
          <cell r="A3">
            <v>1132</v>
          </cell>
          <cell r="B3" t="str">
            <v>Sueldos al personal a lista de raya base.</v>
          </cell>
        </row>
        <row r="4">
          <cell r="A4">
            <v>1211</v>
          </cell>
          <cell r="B4" t="str">
            <v>Honorarios asimilables a salarios.</v>
          </cell>
        </row>
        <row r="5">
          <cell r="A5">
            <v>1221</v>
          </cell>
          <cell r="B5" t="str">
            <v>Sueldos base al personal eventual.</v>
          </cell>
        </row>
        <row r="6">
          <cell r="A6">
            <v>1231</v>
          </cell>
          <cell r="B6" t="str">
            <v>Retribuciones por servicios de carácter social.</v>
          </cell>
        </row>
        <row r="7">
          <cell r="A7">
            <v>1311</v>
          </cell>
          <cell r="B7" t="str">
            <v>Prima quinquenal por años de servicios efectivos prestados.</v>
          </cell>
        </row>
        <row r="8">
          <cell r="A8">
            <v>1321</v>
          </cell>
          <cell r="B8" t="str">
            <v>Prima de vacaciones.</v>
          </cell>
        </row>
        <row r="9">
          <cell r="A9">
            <v>1323</v>
          </cell>
          <cell r="B9" t="str">
            <v>Gratificación de fin de año.</v>
          </cell>
        </row>
        <row r="10">
          <cell r="A10">
            <v>1331</v>
          </cell>
          <cell r="B10" t="str">
            <v>Horas extraordinarias.</v>
          </cell>
        </row>
        <row r="11">
          <cell r="A11">
            <v>1341</v>
          </cell>
          <cell r="B11" t="str">
            <v>Compensaciones.</v>
          </cell>
        </row>
        <row r="12">
          <cell r="A12">
            <v>1343</v>
          </cell>
          <cell r="B12" t="str">
            <v>Compensaciones adicionales y provisionales por servicios especiales.</v>
          </cell>
        </row>
        <row r="13">
          <cell r="A13">
            <v>1411</v>
          </cell>
          <cell r="B13" t="str">
            <v>Aportaciones a instituciones de seguridad social.</v>
          </cell>
        </row>
        <row r="14">
          <cell r="A14">
            <v>1421</v>
          </cell>
          <cell r="B14" t="str">
            <v>Aportaciones a fondos de vivienda.</v>
          </cell>
        </row>
        <row r="15">
          <cell r="A15">
            <v>1431</v>
          </cell>
          <cell r="B15" t="str">
            <v>Aportaciones al sistema para el retiro o a la administradora de fondos para el retiro y ahorro solidario.</v>
          </cell>
        </row>
        <row r="16">
          <cell r="A16">
            <v>1441</v>
          </cell>
          <cell r="B16" t="str">
            <v>Primas por seguro de vida del personal civil.</v>
          </cell>
        </row>
        <row r="17">
          <cell r="A17">
            <v>1443</v>
          </cell>
          <cell r="B17" t="str">
            <v>Primas por seguro de retiro del personal al servicio de las unidades responsables del gasto del Distrito Federal.</v>
          </cell>
        </row>
        <row r="18">
          <cell r="A18">
            <v>1511</v>
          </cell>
          <cell r="B18" t="str">
            <v>Cuotas para el fondo de ahorro y fondo de trabajo.</v>
          </cell>
        </row>
        <row r="19">
          <cell r="A19">
            <v>1541</v>
          </cell>
          <cell r="B19" t="str">
            <v>Vales.</v>
          </cell>
        </row>
        <row r="20">
          <cell r="A20">
            <v>1542</v>
          </cell>
          <cell r="B20" t="str">
            <v>Apoyo económico por defunción de familiares directos.</v>
          </cell>
        </row>
        <row r="21">
          <cell r="A21">
            <v>1543</v>
          </cell>
          <cell r="B21" t="str">
            <v>Estancias de Desarrollo Infantil.</v>
          </cell>
        </row>
        <row r="22">
          <cell r="A22">
            <v>1544</v>
          </cell>
          <cell r="B22" t="str">
            <v>Asignaciones para requerimiento de cargos de servidores públicos de nivel técnico operativo.</v>
          </cell>
        </row>
        <row r="23">
          <cell r="A23">
            <v>1545</v>
          </cell>
          <cell r="B23" t="str">
            <v>Asignaciones para prestaciones a personal sindicalizado y no sindicalizado.</v>
          </cell>
        </row>
        <row r="24">
          <cell r="A24">
            <v>1546</v>
          </cell>
          <cell r="B24" t="str">
            <v>Lavado de ropa.</v>
          </cell>
        </row>
        <row r="25">
          <cell r="A25">
            <v>1547</v>
          </cell>
          <cell r="B25" t="str">
            <v>Asignaciones conmemorativas.</v>
          </cell>
        </row>
        <row r="26">
          <cell r="A26">
            <v>1548</v>
          </cell>
          <cell r="B26" t="str">
            <v>Asignaciones para pago de antigüedad.</v>
          </cell>
        </row>
        <row r="27">
          <cell r="A27">
            <v>1551</v>
          </cell>
          <cell r="B27" t="str">
            <v>Apoyos a la capacitación de los servidores públicos.</v>
          </cell>
        </row>
        <row r="28">
          <cell r="A28">
            <v>1591</v>
          </cell>
          <cell r="B28" t="str">
            <v>Asignaciones para requerimiento de cargos de servidores públicos superiores y de mandos medios así como de líderes coordinadores y enlaces.</v>
          </cell>
        </row>
        <row r="29">
          <cell r="A29">
            <v>1593</v>
          </cell>
          <cell r="B29" t="str">
            <v>Becas a hijos de trabajadores.</v>
          </cell>
        </row>
        <row r="30">
          <cell r="A30">
            <v>1594</v>
          </cell>
          <cell r="B30" t="str">
            <v>Becas de licenciatura.</v>
          </cell>
        </row>
        <row r="31">
          <cell r="A31">
            <v>1599</v>
          </cell>
          <cell r="B31" t="str">
            <v>Otras prestaciones sociales y económicas</v>
          </cell>
        </row>
        <row r="32">
          <cell r="A32">
            <v>1611</v>
          </cell>
          <cell r="B32" t="str">
            <v>Previsiones de carácter laboral, económica y de seguridad social.</v>
          </cell>
        </row>
        <row r="33">
          <cell r="A33">
            <v>1711</v>
          </cell>
          <cell r="B33" t="str">
            <v>Estímulos por productividad, eficiencia y calidad en el desempeño.</v>
          </cell>
        </row>
        <row r="34">
          <cell r="A34">
            <v>1713</v>
          </cell>
          <cell r="B34" t="str">
            <v>Premio de antigüedad.</v>
          </cell>
        </row>
        <row r="35">
          <cell r="A35">
            <v>1714</v>
          </cell>
          <cell r="B35" t="str">
            <v>Estímulos conmemorativos.</v>
          </cell>
        </row>
        <row r="36">
          <cell r="A36">
            <v>1719</v>
          </cell>
          <cell r="B36" t="str">
            <v>Otros estímulos</v>
          </cell>
        </row>
        <row r="37">
          <cell r="A37">
            <v>2111</v>
          </cell>
          <cell r="B37" t="str">
            <v>Materiales, útiles y eqs menores de oficina.</v>
          </cell>
        </row>
        <row r="38">
          <cell r="A38">
            <v>2141</v>
          </cell>
          <cell r="B38" t="str">
            <v>Materiales, útiles y eqs menores de tecnologías de la información y comunicaciones.</v>
          </cell>
        </row>
        <row r="39">
          <cell r="A39">
            <v>2151</v>
          </cell>
          <cell r="B39" t="str">
            <v>Material impreso e información digital.</v>
          </cell>
        </row>
        <row r="40">
          <cell r="A40">
            <v>2152</v>
          </cell>
          <cell r="B40" t="str">
            <v>Material gráfico institucional</v>
          </cell>
        </row>
        <row r="41">
          <cell r="A41">
            <v>2161</v>
          </cell>
          <cell r="B41" t="str">
            <v>Material de limpieza.</v>
          </cell>
        </row>
        <row r="42">
          <cell r="A42">
            <v>2211</v>
          </cell>
          <cell r="B42" t="str">
            <v>Alimenticios y bebidas para personas.</v>
          </cell>
        </row>
        <row r="43">
          <cell r="A43">
            <v>2461</v>
          </cell>
          <cell r="B43" t="str">
            <v>Material eléctrico y electrónico.</v>
          </cell>
        </row>
        <row r="44">
          <cell r="A44">
            <v>2471</v>
          </cell>
          <cell r="B44" t="str">
            <v>Articulos metálicos para la construcción.</v>
          </cell>
        </row>
        <row r="45">
          <cell r="A45">
            <v>2481</v>
          </cell>
          <cell r="B45" t="str">
            <v>Materiales complementarios.</v>
          </cell>
        </row>
        <row r="46">
          <cell r="A46">
            <v>2491</v>
          </cell>
          <cell r="B46" t="str">
            <v>Otros materiales y art de construcción y reparación.</v>
          </cell>
        </row>
        <row r="47">
          <cell r="A47">
            <v>2531</v>
          </cell>
          <cell r="B47" t="str">
            <v>Medicinas y  farmacéuticos.</v>
          </cell>
        </row>
        <row r="48">
          <cell r="A48">
            <v>2541</v>
          </cell>
          <cell r="B48" t="str">
            <v>Materiales, acces y suministros médicos.</v>
          </cell>
        </row>
        <row r="49">
          <cell r="A49">
            <v>2611</v>
          </cell>
          <cell r="B49" t="str">
            <v>Combustibles, lubricantes y aditivos.</v>
          </cell>
        </row>
        <row r="50">
          <cell r="A50">
            <v>2711</v>
          </cell>
          <cell r="B50" t="str">
            <v>Vestuario y uniformes.</v>
          </cell>
        </row>
        <row r="51">
          <cell r="A51">
            <v>2721</v>
          </cell>
          <cell r="B51" t="str">
            <v>Prendas de seguridad y protección personal.</v>
          </cell>
        </row>
        <row r="52">
          <cell r="A52">
            <v>2741</v>
          </cell>
          <cell r="B52" t="str">
            <v>Productos textiles.</v>
          </cell>
        </row>
        <row r="53">
          <cell r="A53">
            <v>2911</v>
          </cell>
          <cell r="B53" t="str">
            <v>Herramientas menores.</v>
          </cell>
        </row>
        <row r="54">
          <cell r="A54">
            <v>2921</v>
          </cell>
          <cell r="B54" t="str">
            <v>Ref y acces menores de edif.</v>
          </cell>
        </row>
        <row r="55">
          <cell r="A55">
            <v>2931</v>
          </cell>
          <cell r="B55" t="str">
            <v>Ref y acces menores de mob y eq de admón, educacional y recreativo.</v>
          </cell>
        </row>
        <row r="56">
          <cell r="A56">
            <v>2941</v>
          </cell>
          <cell r="B56" t="str">
            <v>Ref y acces menores de eq de cómputo y tecnologías de la información.</v>
          </cell>
        </row>
        <row r="57">
          <cell r="A57">
            <v>2961</v>
          </cell>
          <cell r="B57" t="str">
            <v>Ref y acces menores de eq de transporte.</v>
          </cell>
        </row>
        <row r="58">
          <cell r="A58">
            <v>3112</v>
          </cell>
          <cell r="B58" t="str">
            <v>Servicio de energía eléctrica.</v>
          </cell>
        </row>
        <row r="59">
          <cell r="A59">
            <v>3131</v>
          </cell>
          <cell r="B59" t="str">
            <v>Agua potable.</v>
          </cell>
        </row>
        <row r="60">
          <cell r="A60">
            <v>3141</v>
          </cell>
          <cell r="B60" t="str">
            <v>Telefonía tradicional.</v>
          </cell>
        </row>
        <row r="61">
          <cell r="A61">
            <v>3171</v>
          </cell>
          <cell r="B61" t="str">
            <v>Servicios de acceso de Internet, redes y procesamiento de información.</v>
          </cell>
        </row>
        <row r="62">
          <cell r="A62">
            <v>3181</v>
          </cell>
          <cell r="B62" t="str">
            <v>Servicios postales y telegráficos.</v>
          </cell>
        </row>
        <row r="63">
          <cell r="A63">
            <v>3191</v>
          </cell>
          <cell r="B63" t="str">
            <v>Servicios integrales y otros servicios.</v>
          </cell>
        </row>
        <row r="64">
          <cell r="A64">
            <v>3221</v>
          </cell>
          <cell r="B64" t="str">
            <v>Arrendamiento de edif.</v>
          </cell>
        </row>
        <row r="65">
          <cell r="A65">
            <v>3231</v>
          </cell>
          <cell r="B65" t="str">
            <v>Arrendamiento de mob y eq de admón, educacional y recreativo.</v>
          </cell>
        </row>
        <row r="66">
          <cell r="A66">
            <v>3271</v>
          </cell>
          <cell r="B66" t="str">
            <v>Arrendamiento de activos intangibles.</v>
          </cell>
        </row>
        <row r="67">
          <cell r="A67">
            <v>3291</v>
          </cell>
          <cell r="B67" t="str">
            <v>Otros arrendamientos.</v>
          </cell>
        </row>
        <row r="68">
          <cell r="A68">
            <v>3341</v>
          </cell>
          <cell r="B68" t="str">
            <v>Servicios de capacitación.</v>
          </cell>
        </row>
        <row r="69">
          <cell r="A69">
            <v>3351</v>
          </cell>
          <cell r="B69" t="str">
            <v>Servicios de investigación científica y desarrollo.</v>
          </cell>
        </row>
        <row r="70">
          <cell r="A70">
            <v>3361</v>
          </cell>
          <cell r="B70" t="str">
            <v>Servicios de apoyo administrativo, fotocopiado e impresión.</v>
          </cell>
        </row>
        <row r="71">
          <cell r="A71">
            <v>3362</v>
          </cell>
          <cell r="B71" t="str">
            <v>Servicios de impresión</v>
          </cell>
        </row>
        <row r="72">
          <cell r="A72">
            <v>3381</v>
          </cell>
          <cell r="B72" t="str">
            <v>Servicios de vigilancia.</v>
          </cell>
        </row>
        <row r="73">
          <cell r="A73">
            <v>3391</v>
          </cell>
          <cell r="B73" t="str">
            <v>Servicios profesionales, científicos y técnicos integrales.</v>
          </cell>
        </row>
        <row r="74">
          <cell r="A74">
            <v>3411</v>
          </cell>
          <cell r="B74" t="str">
            <v>Servicios financieros y bancarios.</v>
          </cell>
        </row>
        <row r="75">
          <cell r="A75">
            <v>3432</v>
          </cell>
          <cell r="B75" t="str">
            <v>Gastos de ensobretado y traslado de nómina</v>
          </cell>
        </row>
        <row r="76">
          <cell r="A76">
            <v>3451</v>
          </cell>
          <cell r="B76" t="str">
            <v>Seguro de bienes patrimoniales.</v>
          </cell>
        </row>
        <row r="77">
          <cell r="A77">
            <v>3521</v>
          </cell>
          <cell r="B77" t="str">
            <v>Instalación, reparación y mantenimiento de mob y eq de admón, educacional y recreativo.</v>
          </cell>
        </row>
        <row r="78">
          <cell r="A78">
            <v>3552</v>
          </cell>
          <cell r="B78" t="str">
            <v>Reparación, mantenimiento y conservación de eq de transporte destinados a servicios públicos y operación de programas públicos.</v>
          </cell>
        </row>
        <row r="79">
          <cell r="A79">
            <v>3553</v>
          </cell>
          <cell r="B79" t="str">
            <v>Reparación, mantenimiento y conservación de eq de transporte destinados a servidores públicos y servicios administrativos.</v>
          </cell>
        </row>
        <row r="80">
          <cell r="A80">
            <v>3571</v>
          </cell>
          <cell r="B80" t="str">
            <v>Instalación, reparación y mantenimiento de maquinaria, otros eqs y herramienta.</v>
          </cell>
        </row>
        <row r="81">
          <cell r="A81">
            <v>3581</v>
          </cell>
          <cell r="B81" t="str">
            <v>Servicios de limpieza y manejo de desechos.</v>
          </cell>
        </row>
        <row r="82">
          <cell r="A82">
            <v>3591</v>
          </cell>
          <cell r="B82" t="str">
            <v>Servicios de jardinería y fumigación.</v>
          </cell>
        </row>
        <row r="83">
          <cell r="A83">
            <v>3611</v>
          </cell>
          <cell r="B83" t="str">
            <v>Difusión por radio, televisión y otros medios de mensajes sobre programas y actividades gubernamentales.</v>
          </cell>
        </row>
        <row r="84">
          <cell r="A84">
            <v>3722</v>
          </cell>
          <cell r="B84" t="str">
            <v>Pasajes terrestres al interior del Distrito Federal.</v>
          </cell>
        </row>
        <row r="85">
          <cell r="A85">
            <v>3911</v>
          </cell>
          <cell r="B85" t="str">
            <v>Servicios funerarios y de cementerio a los familiares de los civiles y pensionistas directos.</v>
          </cell>
        </row>
        <row r="86">
          <cell r="A86">
            <v>3921</v>
          </cell>
          <cell r="B86" t="str">
            <v>Impuestos y derechos.</v>
          </cell>
        </row>
        <row r="87">
          <cell r="A87">
            <v>3969</v>
          </cell>
          <cell r="B87" t="str">
            <v>Otros gastos por responsabilidades.</v>
          </cell>
        </row>
        <row r="88">
          <cell r="A88">
            <v>3981</v>
          </cell>
          <cell r="B88" t="str">
            <v>Impuesto sobre nóminas</v>
          </cell>
        </row>
        <row r="89">
          <cell r="A89">
            <v>3982</v>
          </cell>
          <cell r="B89" t="str">
            <v>Otros impuestos derivados de una relación laboral</v>
          </cell>
        </row>
        <row r="90">
          <cell r="A90">
            <v>4419</v>
          </cell>
          <cell r="B90" t="str">
            <v>Otras ayudas sociales a personas.</v>
          </cell>
        </row>
        <row r="91">
          <cell r="A91">
            <v>4421</v>
          </cell>
          <cell r="B91" t="str">
            <v>Becas y otras ayudas para programas de capacitación</v>
          </cell>
        </row>
        <row r="92">
          <cell r="A92">
            <v>4461</v>
          </cell>
          <cell r="B92" t="str">
            <v>Ayudas sociales a cooperativas.</v>
          </cell>
        </row>
      </sheetData>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gresocdmx.gob.mx/estado-analitico-ejercicio-presupuesto-egresos-404-19.html" TargetMode="External"/><Relationship Id="rId1" Type="http://schemas.openxmlformats.org/officeDocument/2006/relationships/hyperlink" Target="https://congresocdmx.gob.mx/estado-analitico-ejercicio-presupuesto-egresos-404-1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2"/>
  <sheetViews>
    <sheetView tabSelected="1" topLeftCell="A2" zoomScale="70" zoomScaleNormal="70" workbookViewId="0">
      <selection activeCell="S10" sqref="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style="4" bestFit="1" customWidth="1"/>
    <col min="7" max="7" width="40" style="8"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s="4" t="s">
        <v>9</v>
      </c>
      <c r="G4" s="8"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s="4" t="s">
        <v>19</v>
      </c>
      <c r="G5" s="8"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26.25" x14ac:dyDescent="0.25">
      <c r="A7" s="1" t="s">
        <v>34</v>
      </c>
      <c r="B7" s="1" t="s">
        <v>35</v>
      </c>
      <c r="C7" s="1" t="s">
        <v>36</v>
      </c>
      <c r="D7" s="1" t="s">
        <v>37</v>
      </c>
      <c r="E7" s="1" t="s">
        <v>38</v>
      </c>
      <c r="F7" s="7" t="s">
        <v>39</v>
      </c>
      <c r="G7" s="9"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10">
        <v>2021</v>
      </c>
      <c r="B8" s="2">
        <v>44378</v>
      </c>
      <c r="C8" s="2">
        <v>44469</v>
      </c>
      <c r="D8" s="10">
        <v>1000</v>
      </c>
      <c r="E8" s="3" t="s">
        <v>53</v>
      </c>
      <c r="F8" s="4">
        <v>1131</v>
      </c>
      <c r="G8" s="10" t="str">
        <f>VLOOKUP(F8,'[1]nombres partida'!$A$2:$B$92,2,0)</f>
        <v>Sueldos base al personal permanente.</v>
      </c>
      <c r="H8" s="10">
        <v>36950853</v>
      </c>
      <c r="I8" s="14">
        <v>36316264.630000003</v>
      </c>
      <c r="J8" s="10">
        <v>24499490.120000001</v>
      </c>
      <c r="K8" s="10">
        <v>24499490.120000005</v>
      </c>
      <c r="L8" s="10">
        <v>24499490.120000005</v>
      </c>
      <c r="M8" s="10">
        <v>24499490.120000005</v>
      </c>
      <c r="N8" s="10" t="s">
        <v>64</v>
      </c>
      <c r="O8" s="5" t="s">
        <v>54</v>
      </c>
      <c r="P8" s="10" t="s">
        <v>55</v>
      </c>
      <c r="Q8" s="2">
        <v>44482</v>
      </c>
      <c r="R8" s="2">
        <v>44469</v>
      </c>
    </row>
    <row r="9" spans="1:19" x14ac:dyDescent="0.25">
      <c r="A9" s="10">
        <v>2021</v>
      </c>
      <c r="B9" s="2">
        <v>44378</v>
      </c>
      <c r="C9" s="2">
        <v>44469</v>
      </c>
      <c r="D9" s="10">
        <v>1000</v>
      </c>
      <c r="E9" s="3" t="s">
        <v>53</v>
      </c>
      <c r="F9" s="4">
        <v>1132</v>
      </c>
      <c r="G9" s="10" t="str">
        <f>VLOOKUP(F9,'[1]nombres partida'!$A$2:$B$92,2,0)</f>
        <v>Sueldos al personal a lista de raya base.</v>
      </c>
      <c r="H9" s="10">
        <v>4580219</v>
      </c>
      <c r="I9" s="14">
        <v>4580219</v>
      </c>
      <c r="J9" s="10">
        <v>3169826.61</v>
      </c>
      <c r="K9" s="10">
        <v>3169826.6100000003</v>
      </c>
      <c r="L9" s="10">
        <v>3169826.6100000003</v>
      </c>
      <c r="M9" s="10">
        <v>3169826.6100000003</v>
      </c>
      <c r="N9" s="6" t="s">
        <v>65</v>
      </c>
      <c r="O9" s="5" t="s">
        <v>54</v>
      </c>
      <c r="P9" s="10" t="s">
        <v>55</v>
      </c>
      <c r="Q9" s="2">
        <v>44482</v>
      </c>
      <c r="R9" s="2">
        <v>44469</v>
      </c>
    </row>
    <row r="10" spans="1:19" x14ac:dyDescent="0.25">
      <c r="A10" s="10">
        <v>2021</v>
      </c>
      <c r="B10" s="2">
        <v>44378</v>
      </c>
      <c r="C10" s="2">
        <v>44469</v>
      </c>
      <c r="D10" s="10">
        <v>1000</v>
      </c>
      <c r="E10" s="3" t="s">
        <v>53</v>
      </c>
      <c r="F10" s="4">
        <v>1211</v>
      </c>
      <c r="G10" s="10" t="str">
        <f>VLOOKUP(F10,'[1]nombres partida'!$A$2:$B$92,2,0)</f>
        <v>Honorarios asimilables a salarios.</v>
      </c>
      <c r="H10" s="10">
        <v>26435624</v>
      </c>
      <c r="I10" s="14">
        <v>40729757</v>
      </c>
      <c r="J10" s="10">
        <v>10755473.5</v>
      </c>
      <c r="K10" s="10">
        <v>10742236.5</v>
      </c>
      <c r="L10" s="10">
        <v>10742236.5</v>
      </c>
      <c r="M10" s="10">
        <v>10742236.5</v>
      </c>
      <c r="N10" s="6" t="s">
        <v>66</v>
      </c>
      <c r="O10" s="5" t="s">
        <v>54</v>
      </c>
      <c r="P10" s="10" t="s">
        <v>55</v>
      </c>
      <c r="Q10" s="2">
        <v>44482</v>
      </c>
      <c r="R10" s="2">
        <v>44469</v>
      </c>
    </row>
    <row r="11" spans="1:19" x14ac:dyDescent="0.25">
      <c r="A11" s="10">
        <v>2021</v>
      </c>
      <c r="B11" s="2">
        <v>44378</v>
      </c>
      <c r="C11" s="2">
        <v>44469</v>
      </c>
      <c r="D11" s="10">
        <v>1000</v>
      </c>
      <c r="E11" s="3" t="s">
        <v>53</v>
      </c>
      <c r="F11" s="4">
        <v>1221</v>
      </c>
      <c r="G11" s="10" t="str">
        <f>VLOOKUP(F11,'[1]nombres partida'!$A$2:$B$92,2,0)</f>
        <v>Sueldos base al personal eventual.</v>
      </c>
      <c r="H11" s="10">
        <v>17073015</v>
      </c>
      <c r="I11" s="14">
        <v>17067865</v>
      </c>
      <c r="J11" s="10">
        <v>15009622.220000001</v>
      </c>
      <c r="K11" s="10">
        <v>15009622.220000001</v>
      </c>
      <c r="L11" s="10">
        <v>15009622.220000001</v>
      </c>
      <c r="M11" s="10">
        <v>15009622.220000001</v>
      </c>
      <c r="N11" s="6" t="s">
        <v>67</v>
      </c>
      <c r="O11" s="5" t="s">
        <v>54</v>
      </c>
      <c r="P11" s="10" t="s">
        <v>55</v>
      </c>
      <c r="Q11" s="2">
        <v>44482</v>
      </c>
      <c r="R11" s="2">
        <v>44469</v>
      </c>
    </row>
    <row r="12" spans="1:19" x14ac:dyDescent="0.25">
      <c r="A12" s="10">
        <v>2021</v>
      </c>
      <c r="B12" s="2">
        <v>44378</v>
      </c>
      <c r="C12" s="2">
        <v>44469</v>
      </c>
      <c r="D12" s="10">
        <v>1000</v>
      </c>
      <c r="E12" s="3" t="s">
        <v>53</v>
      </c>
      <c r="F12" s="4">
        <v>1231</v>
      </c>
      <c r="G12" s="10" t="str">
        <f>VLOOKUP(F12,'[1]nombres partida'!$A$2:$B$92,2,0)</f>
        <v>Retribuciones por servicios de carácter social.</v>
      </c>
      <c r="H12" s="10">
        <v>176000</v>
      </c>
      <c r="I12" s="14">
        <v>176000</v>
      </c>
      <c r="J12" s="10">
        <v>52000</v>
      </c>
      <c r="K12" s="10">
        <v>52000</v>
      </c>
      <c r="L12" s="10">
        <v>52000</v>
      </c>
      <c r="M12" s="10">
        <v>52000</v>
      </c>
      <c r="N12" s="6" t="s">
        <v>65</v>
      </c>
      <c r="O12" s="5" t="s">
        <v>54</v>
      </c>
      <c r="P12" s="10" t="s">
        <v>55</v>
      </c>
      <c r="Q12" s="2">
        <v>44482</v>
      </c>
      <c r="R12" s="2">
        <v>44469</v>
      </c>
    </row>
    <row r="13" spans="1:19" x14ac:dyDescent="0.25">
      <c r="A13" s="10">
        <v>2021</v>
      </c>
      <c r="B13" s="2">
        <v>44378</v>
      </c>
      <c r="C13" s="2">
        <v>44469</v>
      </c>
      <c r="D13" s="10">
        <v>1000</v>
      </c>
      <c r="E13" s="3" t="s">
        <v>53</v>
      </c>
      <c r="F13" s="4">
        <v>1311</v>
      </c>
      <c r="G13" s="10" t="str">
        <f>VLOOKUP(F13,'[1]nombres partida'!$A$2:$B$92,2,0)</f>
        <v>Prima quinquenal por años de servicios efectivos prestados.</v>
      </c>
      <c r="H13" s="10">
        <v>281409</v>
      </c>
      <c r="I13" s="14">
        <v>281409</v>
      </c>
      <c r="J13" s="10">
        <v>206884.83</v>
      </c>
      <c r="K13" s="10">
        <v>206884.83000000002</v>
      </c>
      <c r="L13" s="10">
        <v>206884.83000000002</v>
      </c>
      <c r="M13" s="10">
        <v>206884.83000000002</v>
      </c>
      <c r="N13" s="6" t="s">
        <v>65</v>
      </c>
      <c r="O13" s="5" t="s">
        <v>54</v>
      </c>
      <c r="P13" s="10" t="s">
        <v>55</v>
      </c>
      <c r="Q13" s="2">
        <v>44482</v>
      </c>
      <c r="R13" s="2">
        <v>44469</v>
      </c>
    </row>
    <row r="14" spans="1:19" x14ac:dyDescent="0.25">
      <c r="A14" s="10">
        <v>2021</v>
      </c>
      <c r="B14" s="2">
        <v>44378</v>
      </c>
      <c r="C14" s="2">
        <v>44469</v>
      </c>
      <c r="D14" s="10">
        <v>1000</v>
      </c>
      <c r="E14" s="3" t="s">
        <v>53</v>
      </c>
      <c r="F14" s="4">
        <v>1321</v>
      </c>
      <c r="G14" s="10" t="str">
        <f>VLOOKUP(F14,'[1]nombres partida'!$A$2:$B$92,2,0)</f>
        <v>Prima de vacaciones.</v>
      </c>
      <c r="H14" s="10">
        <v>1036200</v>
      </c>
      <c r="I14" s="14">
        <v>1036200</v>
      </c>
      <c r="J14" s="10">
        <v>492733.07999999996</v>
      </c>
      <c r="K14" s="10">
        <v>492733.07999999996</v>
      </c>
      <c r="L14" s="10">
        <v>492733.07999999996</v>
      </c>
      <c r="M14" s="10">
        <v>492733.07999999996</v>
      </c>
      <c r="N14" s="6" t="s">
        <v>65</v>
      </c>
      <c r="O14" s="5" t="s">
        <v>54</v>
      </c>
      <c r="P14" s="10" t="s">
        <v>55</v>
      </c>
      <c r="Q14" s="2">
        <v>44482</v>
      </c>
      <c r="R14" s="2">
        <v>44469</v>
      </c>
    </row>
    <row r="15" spans="1:19" x14ac:dyDescent="0.25">
      <c r="A15" s="10">
        <v>2021</v>
      </c>
      <c r="B15" s="2">
        <v>44378</v>
      </c>
      <c r="C15" s="2">
        <v>44469</v>
      </c>
      <c r="D15" s="10">
        <v>1000</v>
      </c>
      <c r="E15" s="3" t="s">
        <v>53</v>
      </c>
      <c r="F15" s="4">
        <v>1323</v>
      </c>
      <c r="G15" s="10" t="str">
        <f>VLOOKUP(F15,'[1]nombres partida'!$A$2:$B$92,2,0)</f>
        <v>Gratificación de fin de año.</v>
      </c>
      <c r="H15" s="10">
        <v>9518082</v>
      </c>
      <c r="I15" s="14">
        <v>9518082</v>
      </c>
      <c r="J15" s="10">
        <v>4695415.78</v>
      </c>
      <c r="K15" s="10">
        <v>4695415.78</v>
      </c>
      <c r="L15" s="10">
        <v>4695415.78</v>
      </c>
      <c r="M15" s="10">
        <v>4695415.78</v>
      </c>
      <c r="N15" s="6" t="s">
        <v>65</v>
      </c>
      <c r="O15" s="5" t="s">
        <v>54</v>
      </c>
      <c r="P15" s="10" t="s">
        <v>55</v>
      </c>
      <c r="Q15" s="2">
        <v>44482</v>
      </c>
      <c r="R15" s="2">
        <v>44469</v>
      </c>
    </row>
    <row r="16" spans="1:19" x14ac:dyDescent="0.25">
      <c r="A16" s="10">
        <v>2021</v>
      </c>
      <c r="B16" s="2">
        <v>44378</v>
      </c>
      <c r="C16" s="2">
        <v>44469</v>
      </c>
      <c r="D16" s="10">
        <v>1000</v>
      </c>
      <c r="E16" s="3" t="s">
        <v>53</v>
      </c>
      <c r="F16" s="4">
        <v>1331</v>
      </c>
      <c r="G16" s="10" t="str">
        <f>VLOOKUP(F16,'[1]nombres partida'!$A$2:$B$92,2,0)</f>
        <v>Horas extraordinarias.</v>
      </c>
      <c r="H16" s="10">
        <v>32578</v>
      </c>
      <c r="I16" s="14">
        <v>32578</v>
      </c>
      <c r="J16" s="10">
        <v>0</v>
      </c>
      <c r="K16" s="10">
        <v>0</v>
      </c>
      <c r="L16" s="10">
        <v>0</v>
      </c>
      <c r="M16" s="10">
        <v>0</v>
      </c>
      <c r="N16" s="6" t="s">
        <v>65</v>
      </c>
      <c r="O16" s="5" t="s">
        <v>54</v>
      </c>
      <c r="P16" s="10" t="s">
        <v>55</v>
      </c>
      <c r="Q16" s="2">
        <v>44482</v>
      </c>
      <c r="R16" s="2">
        <v>44469</v>
      </c>
    </row>
    <row r="17" spans="1:18" x14ac:dyDescent="0.25">
      <c r="A17" s="10">
        <v>2021</v>
      </c>
      <c r="B17" s="2">
        <v>44378</v>
      </c>
      <c r="C17" s="2">
        <v>44469</v>
      </c>
      <c r="D17" s="10">
        <v>1000</v>
      </c>
      <c r="E17" s="3" t="s">
        <v>53</v>
      </c>
      <c r="F17" s="4">
        <v>1341</v>
      </c>
      <c r="G17" s="10" t="str">
        <f>VLOOKUP(F17,'[1]nombres partida'!$A$2:$B$92,2,0)</f>
        <v>Compensaciones.</v>
      </c>
      <c r="H17" s="10">
        <v>419976</v>
      </c>
      <c r="I17" s="14">
        <v>419976</v>
      </c>
      <c r="J17" s="10">
        <v>363319.94</v>
      </c>
      <c r="K17" s="10">
        <v>363319.94</v>
      </c>
      <c r="L17" s="10">
        <v>363319.94</v>
      </c>
      <c r="M17" s="10">
        <v>363319.94</v>
      </c>
      <c r="N17" s="6" t="s">
        <v>65</v>
      </c>
      <c r="O17" s="5" t="s">
        <v>54</v>
      </c>
      <c r="P17" s="10" t="s">
        <v>55</v>
      </c>
      <c r="Q17" s="2">
        <v>44482</v>
      </c>
      <c r="R17" s="2">
        <v>44469</v>
      </c>
    </row>
    <row r="18" spans="1:18" x14ac:dyDescent="0.25">
      <c r="A18" s="10">
        <v>2021</v>
      </c>
      <c r="B18" s="2">
        <v>44378</v>
      </c>
      <c r="C18" s="2">
        <v>44469</v>
      </c>
      <c r="D18" s="10">
        <v>1000</v>
      </c>
      <c r="E18" s="3" t="s">
        <v>53</v>
      </c>
      <c r="F18" s="4">
        <v>1343</v>
      </c>
      <c r="G18" s="10" t="str">
        <f>VLOOKUP(F18,'[1]nombres partida'!$A$2:$B$92,2,0)</f>
        <v>Compensaciones adicionales y provisionales por servicios especiales.</v>
      </c>
      <c r="H18" s="10">
        <v>53876</v>
      </c>
      <c r="I18" s="14">
        <v>53876</v>
      </c>
      <c r="J18" s="10">
        <v>0</v>
      </c>
      <c r="K18" s="10">
        <v>0</v>
      </c>
      <c r="L18" s="10">
        <v>0</v>
      </c>
      <c r="M18" s="10">
        <v>0</v>
      </c>
      <c r="N18" s="6" t="s">
        <v>65</v>
      </c>
      <c r="O18" s="5" t="s">
        <v>54</v>
      </c>
      <c r="P18" s="10" t="s">
        <v>55</v>
      </c>
      <c r="Q18" s="2">
        <v>44482</v>
      </c>
      <c r="R18" s="2">
        <v>44469</v>
      </c>
    </row>
    <row r="19" spans="1:18" x14ac:dyDescent="0.25">
      <c r="A19" s="10">
        <v>2021</v>
      </c>
      <c r="B19" s="2">
        <v>44378</v>
      </c>
      <c r="C19" s="2">
        <v>44469</v>
      </c>
      <c r="D19" s="10">
        <v>1000</v>
      </c>
      <c r="E19" s="3" t="s">
        <v>53</v>
      </c>
      <c r="F19" s="4">
        <v>1411</v>
      </c>
      <c r="G19" s="10" t="str">
        <f>VLOOKUP(F19,'[1]nombres partida'!$A$2:$B$92,2,0)</f>
        <v>Aportaciones a instituciones de seguridad social.</v>
      </c>
      <c r="H19" s="10">
        <v>6077319</v>
      </c>
      <c r="I19" s="14">
        <v>6077319</v>
      </c>
      <c r="J19" s="10">
        <v>0</v>
      </c>
      <c r="K19" s="10">
        <v>3998094.8</v>
      </c>
      <c r="L19" s="10">
        <v>3998094.8</v>
      </c>
      <c r="M19" s="10">
        <v>3998094.8</v>
      </c>
      <c r="N19" s="6" t="s">
        <v>65</v>
      </c>
      <c r="O19" s="5" t="s">
        <v>54</v>
      </c>
      <c r="P19" s="10" t="s">
        <v>55</v>
      </c>
      <c r="Q19" s="2">
        <v>44482</v>
      </c>
      <c r="R19" s="2">
        <v>44469</v>
      </c>
    </row>
    <row r="20" spans="1:18" x14ac:dyDescent="0.25">
      <c r="A20" s="10">
        <v>2021</v>
      </c>
      <c r="B20" s="2">
        <v>44378</v>
      </c>
      <c r="C20" s="2">
        <v>44469</v>
      </c>
      <c r="D20" s="10">
        <v>1000</v>
      </c>
      <c r="E20" s="3" t="s">
        <v>53</v>
      </c>
      <c r="F20" s="4">
        <v>1421</v>
      </c>
      <c r="G20" s="10" t="str">
        <f>VLOOKUP(F20,'[1]nombres partida'!$A$2:$B$92,2,0)</f>
        <v>Aportaciones a fondos de vivienda.</v>
      </c>
      <c r="H20" s="10">
        <v>1972990</v>
      </c>
      <c r="I20" s="14">
        <v>1972990</v>
      </c>
      <c r="J20" s="10">
        <v>0</v>
      </c>
      <c r="K20" s="10">
        <v>1230396.0399999998</v>
      </c>
      <c r="L20" s="10">
        <v>1230396.0399999998</v>
      </c>
      <c r="M20" s="10">
        <v>1230396.0399999998</v>
      </c>
      <c r="N20" s="6" t="s">
        <v>65</v>
      </c>
      <c r="O20" s="5" t="s">
        <v>54</v>
      </c>
      <c r="P20" s="10" t="s">
        <v>55</v>
      </c>
      <c r="Q20" s="2">
        <v>44482</v>
      </c>
      <c r="R20" s="2">
        <v>44469</v>
      </c>
    </row>
    <row r="21" spans="1:18" x14ac:dyDescent="0.25">
      <c r="A21" s="10">
        <v>2021</v>
      </c>
      <c r="B21" s="2">
        <v>44378</v>
      </c>
      <c r="C21" s="2">
        <v>44469</v>
      </c>
      <c r="D21" s="10">
        <v>1000</v>
      </c>
      <c r="E21" s="3" t="s">
        <v>53</v>
      </c>
      <c r="F21" s="4">
        <v>1431</v>
      </c>
      <c r="G21" s="10" t="str">
        <f>VLOOKUP(F21,'[1]nombres partida'!$A$2:$B$92,2,0)</f>
        <v>Aportaciones al sistema para el retiro o a la administradora de fondos para el retiro y ahorro solidario.</v>
      </c>
      <c r="H21" s="10">
        <v>1990792</v>
      </c>
      <c r="I21" s="14">
        <v>1990792</v>
      </c>
      <c r="J21" s="10">
        <v>0</v>
      </c>
      <c r="K21" s="10">
        <v>1251618.6600000001</v>
      </c>
      <c r="L21" s="10">
        <v>1251618.6600000001</v>
      </c>
      <c r="M21" s="10">
        <v>1251618.6600000001</v>
      </c>
      <c r="N21" s="6" t="s">
        <v>65</v>
      </c>
      <c r="O21" s="5" t="s">
        <v>54</v>
      </c>
      <c r="P21" s="10" t="s">
        <v>55</v>
      </c>
      <c r="Q21" s="2">
        <v>44482</v>
      </c>
      <c r="R21" s="2">
        <v>44469</v>
      </c>
    </row>
    <row r="22" spans="1:18" x14ac:dyDescent="0.25">
      <c r="A22" s="10">
        <v>2021</v>
      </c>
      <c r="B22" s="2">
        <v>44378</v>
      </c>
      <c r="C22" s="2">
        <v>44469</v>
      </c>
      <c r="D22" s="10">
        <v>1000</v>
      </c>
      <c r="E22" s="3" t="s">
        <v>53</v>
      </c>
      <c r="F22" s="4">
        <v>1441</v>
      </c>
      <c r="G22" s="10" t="str">
        <f>VLOOKUP(F22,'[1]nombres partida'!$A$2:$B$92,2,0)</f>
        <v>Primas por seguro de vida del personal civil.</v>
      </c>
      <c r="H22" s="10">
        <v>1943753</v>
      </c>
      <c r="I22" s="14">
        <v>1943753</v>
      </c>
      <c r="J22" s="10">
        <v>0</v>
      </c>
      <c r="K22" s="10">
        <v>1203774.5599999998</v>
      </c>
      <c r="L22" s="10">
        <v>1203774.5599999998</v>
      </c>
      <c r="M22" s="10">
        <v>1203774.5599999998</v>
      </c>
      <c r="N22" s="6" t="s">
        <v>65</v>
      </c>
      <c r="O22" s="5" t="s">
        <v>54</v>
      </c>
      <c r="P22" s="10" t="s">
        <v>55</v>
      </c>
      <c r="Q22" s="2">
        <v>44482</v>
      </c>
      <c r="R22" s="2">
        <v>44469</v>
      </c>
    </row>
    <row r="23" spans="1:18" x14ac:dyDescent="0.25">
      <c r="A23" s="10">
        <v>2021</v>
      </c>
      <c r="B23" s="2">
        <v>44378</v>
      </c>
      <c r="C23" s="2">
        <v>44469</v>
      </c>
      <c r="D23" s="10">
        <v>1000</v>
      </c>
      <c r="E23" s="3" t="s">
        <v>53</v>
      </c>
      <c r="F23" s="4">
        <v>1443</v>
      </c>
      <c r="G23" s="10" t="str">
        <f>VLOOKUP(F23,'[1]nombres partida'!$A$2:$B$92,2,0)</f>
        <v>Primas por seguro de retiro del personal al servicio de las unidades responsables del gasto del Distrito Federal.</v>
      </c>
      <c r="H23" s="10">
        <v>277992</v>
      </c>
      <c r="I23" s="14">
        <v>277992</v>
      </c>
      <c r="J23" s="10">
        <v>0</v>
      </c>
      <c r="K23" s="10">
        <v>70364.350000000006</v>
      </c>
      <c r="L23" s="10">
        <v>70364.350000000006</v>
      </c>
      <c r="M23" s="10">
        <v>70364.350000000006</v>
      </c>
      <c r="N23" s="6" t="s">
        <v>65</v>
      </c>
      <c r="O23" s="5" t="s">
        <v>54</v>
      </c>
      <c r="P23" s="10" t="s">
        <v>55</v>
      </c>
      <c r="Q23" s="2">
        <v>44482</v>
      </c>
      <c r="R23" s="2">
        <v>44469</v>
      </c>
    </row>
    <row r="24" spans="1:18" x14ac:dyDescent="0.25">
      <c r="A24" s="10">
        <v>2021</v>
      </c>
      <c r="B24" s="2">
        <v>44378</v>
      </c>
      <c r="C24" s="2">
        <v>44469</v>
      </c>
      <c r="D24" s="10">
        <v>1000</v>
      </c>
      <c r="E24" s="3" t="s">
        <v>53</v>
      </c>
      <c r="F24" s="4">
        <v>1511</v>
      </c>
      <c r="G24" s="10" t="str">
        <f>VLOOKUP(F24,'[1]nombres partida'!$A$2:$B$92,2,0)</f>
        <v>Cuotas para el fondo de ahorro y fondo de trabajo.</v>
      </c>
      <c r="H24" s="10">
        <v>2992496</v>
      </c>
      <c r="I24" s="14">
        <v>2992496</v>
      </c>
      <c r="J24" s="10">
        <v>0</v>
      </c>
      <c r="K24" s="10">
        <v>2062188.6500000001</v>
      </c>
      <c r="L24" s="10">
        <v>2062188.6500000001</v>
      </c>
      <c r="M24" s="10">
        <v>2062188.6500000001</v>
      </c>
      <c r="N24" s="6" t="s">
        <v>65</v>
      </c>
      <c r="O24" s="5" t="s">
        <v>54</v>
      </c>
      <c r="P24" s="10" t="s">
        <v>55</v>
      </c>
      <c r="Q24" s="2">
        <v>44482</v>
      </c>
      <c r="R24" s="2">
        <v>44469</v>
      </c>
    </row>
    <row r="25" spans="1:18" x14ac:dyDescent="0.25">
      <c r="A25" s="10">
        <v>2021</v>
      </c>
      <c r="B25" s="2">
        <v>44378</v>
      </c>
      <c r="C25" s="2">
        <v>44469</v>
      </c>
      <c r="D25" s="10">
        <v>1000</v>
      </c>
      <c r="E25" s="3" t="s">
        <v>53</v>
      </c>
      <c r="F25" s="4">
        <v>1541</v>
      </c>
      <c r="G25" s="10" t="str">
        <f>VLOOKUP(F25,'[1]nombres partida'!$A$2:$B$92,2,0)</f>
        <v>Vales.</v>
      </c>
      <c r="H25" s="10">
        <v>7966682</v>
      </c>
      <c r="I25" s="14">
        <v>10041820.370000001</v>
      </c>
      <c r="J25" s="10">
        <v>1334287</v>
      </c>
      <c r="K25" s="10">
        <v>3892330.37</v>
      </c>
      <c r="L25" s="10">
        <v>3892330.37</v>
      </c>
      <c r="M25" s="10">
        <v>3892330.37</v>
      </c>
      <c r="N25" s="6" t="s">
        <v>68</v>
      </c>
      <c r="O25" s="5" t="s">
        <v>54</v>
      </c>
      <c r="P25" s="10" t="s">
        <v>55</v>
      </c>
      <c r="Q25" s="2">
        <v>44482</v>
      </c>
      <c r="R25" s="2">
        <v>44469</v>
      </c>
    </row>
    <row r="26" spans="1:18" x14ac:dyDescent="0.25">
      <c r="A26" s="10">
        <v>2021</v>
      </c>
      <c r="B26" s="2">
        <v>44378</v>
      </c>
      <c r="C26" s="2">
        <v>44469</v>
      </c>
      <c r="D26" s="10">
        <v>1000</v>
      </c>
      <c r="E26" s="3" t="s">
        <v>53</v>
      </c>
      <c r="F26" s="4">
        <v>1542</v>
      </c>
      <c r="G26" s="10" t="str">
        <f>VLOOKUP(F26,'[1]nombres partida'!$A$2:$B$92,2,0)</f>
        <v>Apoyo económico por defunción de familiares directos.</v>
      </c>
      <c r="H26" s="10">
        <v>42500</v>
      </c>
      <c r="I26" s="14">
        <v>60600</v>
      </c>
      <c r="J26" s="10">
        <v>45496.5</v>
      </c>
      <c r="K26" s="10">
        <v>45496.5</v>
      </c>
      <c r="L26" s="10">
        <v>45496.5</v>
      </c>
      <c r="M26" s="10">
        <v>45496.5</v>
      </c>
      <c r="N26" s="6" t="s">
        <v>69</v>
      </c>
      <c r="O26" s="5" t="s">
        <v>54</v>
      </c>
      <c r="P26" s="10" t="s">
        <v>55</v>
      </c>
      <c r="Q26" s="2">
        <v>44482</v>
      </c>
      <c r="R26" s="2">
        <v>44469</v>
      </c>
    </row>
    <row r="27" spans="1:18" x14ac:dyDescent="0.25">
      <c r="A27" s="10">
        <v>2021</v>
      </c>
      <c r="B27" s="2">
        <v>44378</v>
      </c>
      <c r="C27" s="2">
        <v>44469</v>
      </c>
      <c r="D27" s="10">
        <v>1000</v>
      </c>
      <c r="E27" s="3" t="s">
        <v>53</v>
      </c>
      <c r="F27" s="4">
        <v>1543</v>
      </c>
      <c r="G27" s="10" t="str">
        <f>VLOOKUP(F27,'[1]nombres partida'!$A$2:$B$92,2,0)</f>
        <v>Estancias de Desarrollo Infantil.</v>
      </c>
      <c r="H27" s="10">
        <v>293738</v>
      </c>
      <c r="I27" s="14">
        <v>293738</v>
      </c>
      <c r="J27" s="10">
        <v>0</v>
      </c>
      <c r="K27" s="10">
        <v>189931.92</v>
      </c>
      <c r="L27" s="10">
        <v>189931.92</v>
      </c>
      <c r="M27" s="10">
        <v>189931.92</v>
      </c>
      <c r="N27" s="6" t="s">
        <v>65</v>
      </c>
      <c r="O27" s="5" t="s">
        <v>54</v>
      </c>
      <c r="P27" s="10" t="s">
        <v>55</v>
      </c>
      <c r="Q27" s="2">
        <v>44482</v>
      </c>
      <c r="R27" s="2">
        <v>44469</v>
      </c>
    </row>
    <row r="28" spans="1:18" x14ac:dyDescent="0.25">
      <c r="A28" s="10">
        <v>2021</v>
      </c>
      <c r="B28" s="2">
        <v>44378</v>
      </c>
      <c r="C28" s="2">
        <v>44469</v>
      </c>
      <c r="D28" s="10">
        <v>1000</v>
      </c>
      <c r="E28" s="3" t="s">
        <v>53</v>
      </c>
      <c r="F28" s="4">
        <v>1544</v>
      </c>
      <c r="G28" s="10" t="str">
        <f>VLOOKUP(F28,'[1]nombres partida'!$A$2:$B$92,2,0)</f>
        <v>Asignaciones para requerimiento de cargos de servidores públicos de nivel técnico operativo.</v>
      </c>
      <c r="H28" s="10">
        <v>5718595</v>
      </c>
      <c r="I28" s="14">
        <v>5718595</v>
      </c>
      <c r="J28" s="10">
        <v>3654775.4200000004</v>
      </c>
      <c r="K28" s="10">
        <v>3654775.4200000004</v>
      </c>
      <c r="L28" s="10">
        <v>3654775.4200000004</v>
      </c>
      <c r="M28" s="10">
        <v>3654775.4200000004</v>
      </c>
      <c r="N28" s="6" t="s">
        <v>65</v>
      </c>
      <c r="O28" s="5" t="s">
        <v>54</v>
      </c>
      <c r="P28" s="10" t="s">
        <v>55</v>
      </c>
      <c r="Q28" s="2">
        <v>44482</v>
      </c>
      <c r="R28" s="2">
        <v>44469</v>
      </c>
    </row>
    <row r="29" spans="1:18" x14ac:dyDescent="0.25">
      <c r="A29" s="10">
        <v>2021</v>
      </c>
      <c r="B29" s="2">
        <v>44378</v>
      </c>
      <c r="C29" s="2">
        <v>44469</v>
      </c>
      <c r="D29" s="10">
        <v>1000</v>
      </c>
      <c r="E29" s="3" t="s">
        <v>53</v>
      </c>
      <c r="F29" s="4">
        <v>1545</v>
      </c>
      <c r="G29" s="10" t="str">
        <f>VLOOKUP(F29,'[1]nombres partida'!$A$2:$B$92,2,0)</f>
        <v>Asignaciones para prestaciones a personal sindicalizado y no sindicalizado.</v>
      </c>
      <c r="H29" s="10">
        <v>2482346</v>
      </c>
      <c r="I29" s="14">
        <v>2486446</v>
      </c>
      <c r="J29" s="10">
        <v>1362575.01</v>
      </c>
      <c r="K29" s="10">
        <v>1362575.01</v>
      </c>
      <c r="L29" s="10">
        <v>1362575.01</v>
      </c>
      <c r="M29" s="10">
        <v>1362575.01</v>
      </c>
      <c r="N29" s="6" t="s">
        <v>70</v>
      </c>
      <c r="O29" s="5" t="s">
        <v>54</v>
      </c>
      <c r="P29" s="10" t="s">
        <v>55</v>
      </c>
      <c r="Q29" s="2">
        <v>44482</v>
      </c>
      <c r="R29" s="2">
        <v>44469</v>
      </c>
    </row>
    <row r="30" spans="1:18" x14ac:dyDescent="0.25">
      <c r="A30" s="10">
        <v>2021</v>
      </c>
      <c r="B30" s="2">
        <v>44378</v>
      </c>
      <c r="C30" s="2">
        <v>44469</v>
      </c>
      <c r="D30" s="10">
        <v>1000</v>
      </c>
      <c r="E30" s="3" t="s">
        <v>53</v>
      </c>
      <c r="F30" s="4">
        <v>1546</v>
      </c>
      <c r="G30" s="10" t="str">
        <f>VLOOKUP(F30,'[1]nombres partida'!$A$2:$B$92,2,0)</f>
        <v>Lavado de ropa.</v>
      </c>
      <c r="H30" s="10">
        <v>2726786</v>
      </c>
      <c r="I30" s="14">
        <v>2730399</v>
      </c>
      <c r="J30" s="10">
        <v>1820611.68</v>
      </c>
      <c r="K30" s="10">
        <v>1820611.68</v>
      </c>
      <c r="L30" s="10">
        <v>1820611.68</v>
      </c>
      <c r="M30" s="10">
        <v>1820611.68</v>
      </c>
      <c r="N30" s="6" t="s">
        <v>69</v>
      </c>
      <c r="O30" s="5" t="s">
        <v>54</v>
      </c>
      <c r="P30" s="10" t="s">
        <v>55</v>
      </c>
      <c r="Q30" s="2">
        <v>44482</v>
      </c>
      <c r="R30" s="2">
        <v>44469</v>
      </c>
    </row>
    <row r="31" spans="1:18" x14ac:dyDescent="0.25">
      <c r="A31" s="10">
        <v>2021</v>
      </c>
      <c r="B31" s="2">
        <v>44378</v>
      </c>
      <c r="C31" s="2">
        <v>44469</v>
      </c>
      <c r="D31" s="10">
        <v>1000</v>
      </c>
      <c r="E31" s="3" t="s">
        <v>53</v>
      </c>
      <c r="F31" s="4">
        <v>1547</v>
      </c>
      <c r="G31" s="10" t="str">
        <f>VLOOKUP(F31,'[1]nombres partida'!$A$2:$B$92,2,0)</f>
        <v>Asignaciones conmemorativas.</v>
      </c>
      <c r="H31" s="10">
        <v>173762</v>
      </c>
      <c r="I31" s="14">
        <v>178912</v>
      </c>
      <c r="J31" s="10">
        <v>166157.79999999999</v>
      </c>
      <c r="K31" s="10">
        <v>166157.79999999999</v>
      </c>
      <c r="L31" s="10">
        <v>166157.79999999999</v>
      </c>
      <c r="M31" s="10">
        <v>166157.79999999999</v>
      </c>
      <c r="N31" s="6" t="s">
        <v>71</v>
      </c>
      <c r="O31" s="5" t="s">
        <v>54</v>
      </c>
      <c r="P31" s="10" t="s">
        <v>55</v>
      </c>
      <c r="Q31" s="2">
        <v>44482</v>
      </c>
      <c r="R31" s="2">
        <v>44469</v>
      </c>
    </row>
    <row r="32" spans="1:18" x14ac:dyDescent="0.25">
      <c r="A32" s="10">
        <v>2021</v>
      </c>
      <c r="B32" s="2">
        <v>44378</v>
      </c>
      <c r="C32" s="2">
        <v>44469</v>
      </c>
      <c r="D32" s="10">
        <v>1000</v>
      </c>
      <c r="E32" s="3" t="s">
        <v>53</v>
      </c>
      <c r="F32" s="4">
        <v>1548</v>
      </c>
      <c r="G32" s="10" t="str">
        <f>VLOOKUP(F32,'[1]nombres partida'!$A$2:$B$92,2,0)</f>
        <v>Asignaciones para pago de antigüedad.</v>
      </c>
      <c r="H32" s="10">
        <v>2660962</v>
      </c>
      <c r="I32" s="14">
        <v>2653732</v>
      </c>
      <c r="J32" s="10">
        <v>2443404.6700000004</v>
      </c>
      <c r="K32" s="10">
        <v>2443404.67</v>
      </c>
      <c r="L32" s="10">
        <v>2443404.67</v>
      </c>
      <c r="M32" s="10">
        <v>2443404.67</v>
      </c>
      <c r="N32" s="10" t="s">
        <v>72</v>
      </c>
      <c r="O32" s="5" t="s">
        <v>54</v>
      </c>
      <c r="P32" s="10" t="s">
        <v>55</v>
      </c>
      <c r="Q32" s="2">
        <v>44482</v>
      </c>
      <c r="R32" s="2">
        <v>44469</v>
      </c>
    </row>
    <row r="33" spans="1:18" x14ac:dyDescent="0.25">
      <c r="A33" s="10">
        <v>2021</v>
      </c>
      <c r="B33" s="2">
        <v>44378</v>
      </c>
      <c r="C33" s="2">
        <v>44469</v>
      </c>
      <c r="D33" s="10">
        <v>1000</v>
      </c>
      <c r="E33" s="3" t="s">
        <v>53</v>
      </c>
      <c r="F33" s="4">
        <v>1551</v>
      </c>
      <c r="G33" s="10" t="str">
        <f>VLOOKUP(F33,'[1]nombres partida'!$A$2:$B$92,2,0)</f>
        <v>Apoyos a la capacitación de los servidores públicos.</v>
      </c>
      <c r="H33" s="10">
        <v>120000</v>
      </c>
      <c r="I33" s="14">
        <v>120000</v>
      </c>
      <c r="J33" s="10">
        <v>70690</v>
      </c>
      <c r="K33" s="10">
        <v>70690</v>
      </c>
      <c r="L33" s="10">
        <v>70690</v>
      </c>
      <c r="M33" s="10">
        <v>70690</v>
      </c>
      <c r="N33" s="6" t="s">
        <v>65</v>
      </c>
      <c r="O33" s="5" t="s">
        <v>54</v>
      </c>
      <c r="P33" s="10" t="s">
        <v>55</v>
      </c>
      <c r="Q33" s="2">
        <v>44482</v>
      </c>
      <c r="R33" s="2">
        <v>44469</v>
      </c>
    </row>
    <row r="34" spans="1:18" x14ac:dyDescent="0.25">
      <c r="A34" s="10">
        <v>2021</v>
      </c>
      <c r="B34" s="2">
        <v>44378</v>
      </c>
      <c r="C34" s="2">
        <v>44469</v>
      </c>
      <c r="D34" s="10">
        <v>1000</v>
      </c>
      <c r="E34" s="3" t="s">
        <v>53</v>
      </c>
      <c r="F34" s="4">
        <v>1591</v>
      </c>
      <c r="G34" s="10" t="str">
        <f>VLOOKUP(F34,'[1]nombres partida'!$A$2:$B$92,2,0)</f>
        <v>Asignaciones para requerimiento de cargos de servidores públicos superiores y de mandos medios así como de líderes coordinadores y enlaces.</v>
      </c>
      <c r="H34" s="10">
        <v>22594628</v>
      </c>
      <c r="I34" s="14">
        <v>22594628</v>
      </c>
      <c r="J34" s="10">
        <v>15278958.93</v>
      </c>
      <c r="K34" s="10">
        <v>15278958.93</v>
      </c>
      <c r="L34" s="10">
        <v>15278958.93</v>
      </c>
      <c r="M34" s="10">
        <v>15278958.93</v>
      </c>
      <c r="N34" s="6" t="s">
        <v>65</v>
      </c>
      <c r="O34" s="5" t="s">
        <v>54</v>
      </c>
      <c r="P34" s="10" t="s">
        <v>55</v>
      </c>
      <c r="Q34" s="2">
        <v>44482</v>
      </c>
      <c r="R34" s="2">
        <v>44469</v>
      </c>
    </row>
    <row r="35" spans="1:18" x14ac:dyDescent="0.25">
      <c r="A35" s="10">
        <v>2021</v>
      </c>
      <c r="B35" s="2">
        <v>44378</v>
      </c>
      <c r="C35" s="2">
        <v>44469</v>
      </c>
      <c r="D35" s="10">
        <v>1000</v>
      </c>
      <c r="E35" s="3" t="s">
        <v>53</v>
      </c>
      <c r="F35" s="4">
        <v>1593</v>
      </c>
      <c r="G35" s="10" t="str">
        <f>VLOOKUP(F35,'[1]nombres partida'!$A$2:$B$92,2,0)</f>
        <v>Becas a hijos de trabajadores.</v>
      </c>
      <c r="H35" s="10">
        <v>175344</v>
      </c>
      <c r="I35" s="14">
        <v>186274</v>
      </c>
      <c r="J35" s="10">
        <v>103450.5</v>
      </c>
      <c r="K35" s="10">
        <v>103450.5</v>
      </c>
      <c r="L35" s="10">
        <v>103450.5</v>
      </c>
      <c r="M35" s="10">
        <v>103450.5</v>
      </c>
      <c r="N35" s="6" t="s">
        <v>73</v>
      </c>
      <c r="O35" s="5" t="s">
        <v>54</v>
      </c>
      <c r="P35" s="10" t="s">
        <v>55</v>
      </c>
      <c r="Q35" s="2">
        <v>44482</v>
      </c>
      <c r="R35" s="2">
        <v>44469</v>
      </c>
    </row>
    <row r="36" spans="1:18" x14ac:dyDescent="0.25">
      <c r="A36" s="10">
        <v>2021</v>
      </c>
      <c r="B36" s="2">
        <v>44378</v>
      </c>
      <c r="C36" s="2">
        <v>44469</v>
      </c>
      <c r="D36" s="10">
        <v>1000</v>
      </c>
      <c r="E36" s="3" t="s">
        <v>53</v>
      </c>
      <c r="F36" s="4">
        <v>1594</v>
      </c>
      <c r="G36" s="10" t="str">
        <f>VLOOKUP(F36,'[1]nombres partida'!$A$2:$B$92,2,0)</f>
        <v>Becas de licenciatura.</v>
      </c>
      <c r="H36" s="10">
        <v>73512</v>
      </c>
      <c r="I36" s="14">
        <v>73512</v>
      </c>
      <c r="J36" s="10">
        <v>0</v>
      </c>
      <c r="K36" s="10">
        <v>0</v>
      </c>
      <c r="L36" s="10">
        <v>0</v>
      </c>
      <c r="M36" s="10">
        <v>0</v>
      </c>
      <c r="N36" s="6" t="s">
        <v>65</v>
      </c>
      <c r="O36" s="5" t="s">
        <v>54</v>
      </c>
      <c r="P36" s="10" t="s">
        <v>55</v>
      </c>
      <c r="Q36" s="2">
        <v>44482</v>
      </c>
      <c r="R36" s="2">
        <v>44469</v>
      </c>
    </row>
    <row r="37" spans="1:18" x14ac:dyDescent="0.25">
      <c r="A37" s="10">
        <v>2021</v>
      </c>
      <c r="B37" s="2">
        <v>44378</v>
      </c>
      <c r="C37" s="2">
        <v>44469</v>
      </c>
      <c r="D37" s="10">
        <v>1000</v>
      </c>
      <c r="E37" s="3" t="s">
        <v>53</v>
      </c>
      <c r="F37" s="4">
        <v>1599</v>
      </c>
      <c r="G37" s="10" t="str">
        <f>VLOOKUP(F37,'[1]nombres partida'!$A$2:$B$92,2,0)</f>
        <v>Otras prestaciones sociales y económicas</v>
      </c>
      <c r="H37" s="10">
        <v>300000</v>
      </c>
      <c r="I37" s="14">
        <v>300000</v>
      </c>
      <c r="J37" s="10">
        <v>0</v>
      </c>
      <c r="K37" s="10">
        <v>0</v>
      </c>
      <c r="L37" s="10">
        <v>0</v>
      </c>
      <c r="M37" s="10">
        <v>0</v>
      </c>
      <c r="N37" s="6" t="s">
        <v>65</v>
      </c>
      <c r="O37" s="5" t="s">
        <v>54</v>
      </c>
      <c r="P37" s="10" t="s">
        <v>55</v>
      </c>
      <c r="Q37" s="2">
        <v>44482</v>
      </c>
      <c r="R37" s="2">
        <v>44469</v>
      </c>
    </row>
    <row r="38" spans="1:18" x14ac:dyDescent="0.25">
      <c r="A38" s="10">
        <v>2021</v>
      </c>
      <c r="B38" s="2">
        <v>44378</v>
      </c>
      <c r="C38" s="2">
        <v>44469</v>
      </c>
      <c r="D38" s="10">
        <v>1000</v>
      </c>
      <c r="E38" s="3" t="s">
        <v>53</v>
      </c>
      <c r="F38" s="4">
        <v>1611</v>
      </c>
      <c r="G38" s="10" t="str">
        <f>VLOOKUP(F38,'[1]nombres partida'!$A$2:$B$92,2,0)</f>
        <v>Previsiones de carácter laboral, económica y de seguridad social.</v>
      </c>
      <c r="H38" s="10">
        <v>7423626</v>
      </c>
      <c r="I38" s="14">
        <v>7423626</v>
      </c>
      <c r="J38" s="10">
        <v>0</v>
      </c>
      <c r="K38" s="10">
        <v>0</v>
      </c>
      <c r="L38" s="10">
        <v>0</v>
      </c>
      <c r="M38" s="10">
        <v>0</v>
      </c>
      <c r="N38" s="6" t="s">
        <v>65</v>
      </c>
      <c r="O38" s="5" t="s">
        <v>54</v>
      </c>
      <c r="P38" s="10" t="s">
        <v>55</v>
      </c>
      <c r="Q38" s="2">
        <v>44482</v>
      </c>
      <c r="R38" s="2">
        <v>44469</v>
      </c>
    </row>
    <row r="39" spans="1:18" x14ac:dyDescent="0.25">
      <c r="A39" s="10">
        <v>2021</v>
      </c>
      <c r="B39" s="2">
        <v>44378</v>
      </c>
      <c r="C39" s="2">
        <v>44469</v>
      </c>
      <c r="D39" s="10">
        <v>1000</v>
      </c>
      <c r="E39" s="3" t="s">
        <v>53</v>
      </c>
      <c r="F39" s="4">
        <v>1711</v>
      </c>
      <c r="G39" s="10" t="str">
        <f>VLOOKUP(F39,'[1]nombres partida'!$A$2:$B$92,2,0)</f>
        <v>Estímulos por productividad, eficiencia y calidad en el desempeño.</v>
      </c>
      <c r="H39" s="10">
        <v>70000</v>
      </c>
      <c r="I39" s="14">
        <v>70000</v>
      </c>
      <c r="J39" s="10">
        <v>0</v>
      </c>
      <c r="K39" s="10">
        <v>0</v>
      </c>
      <c r="L39" s="10">
        <v>0</v>
      </c>
      <c r="M39" s="10">
        <v>0</v>
      </c>
      <c r="N39" s="6" t="s">
        <v>65</v>
      </c>
      <c r="O39" s="5" t="s">
        <v>54</v>
      </c>
      <c r="P39" s="10" t="s">
        <v>55</v>
      </c>
      <c r="Q39" s="2">
        <v>44482</v>
      </c>
      <c r="R39" s="2">
        <v>44469</v>
      </c>
    </row>
    <row r="40" spans="1:18" x14ac:dyDescent="0.25">
      <c r="A40" s="10">
        <v>2021</v>
      </c>
      <c r="B40" s="2">
        <v>44378</v>
      </c>
      <c r="C40" s="2">
        <v>44469</v>
      </c>
      <c r="D40" s="10">
        <v>1000</v>
      </c>
      <c r="E40" s="3" t="s">
        <v>53</v>
      </c>
      <c r="F40" s="4">
        <v>1713</v>
      </c>
      <c r="G40" s="10" t="str">
        <f>VLOOKUP(F40,'[1]nombres partida'!$A$2:$B$92,2,0)</f>
        <v>Premio de antigüedad.</v>
      </c>
      <c r="H40" s="10">
        <v>650779</v>
      </c>
      <c r="I40" s="14">
        <v>650779</v>
      </c>
      <c r="J40" s="10">
        <v>0</v>
      </c>
      <c r="K40" s="10">
        <v>0</v>
      </c>
      <c r="L40" s="10">
        <v>0</v>
      </c>
      <c r="M40" s="10">
        <v>0</v>
      </c>
      <c r="N40" s="6" t="s">
        <v>65</v>
      </c>
      <c r="O40" s="5" t="s">
        <v>54</v>
      </c>
      <c r="P40" s="10" t="s">
        <v>55</v>
      </c>
      <c r="Q40" s="2">
        <v>44482</v>
      </c>
      <c r="R40" s="2">
        <v>44469</v>
      </c>
    </row>
    <row r="41" spans="1:18" x14ac:dyDescent="0.25">
      <c r="A41" s="10">
        <v>2021</v>
      </c>
      <c r="B41" s="2">
        <v>44378</v>
      </c>
      <c r="C41" s="2">
        <v>44469</v>
      </c>
      <c r="D41" s="10">
        <v>1000</v>
      </c>
      <c r="E41" s="3" t="s">
        <v>53</v>
      </c>
      <c r="F41" s="4">
        <v>1714</v>
      </c>
      <c r="G41" s="10" t="str">
        <f>VLOOKUP(F41,'[1]nombres partida'!$A$2:$B$92,2,0)</f>
        <v>Estímulos conmemorativos.</v>
      </c>
      <c r="H41" s="10">
        <v>1167180</v>
      </c>
      <c r="I41" s="14">
        <v>1167180</v>
      </c>
      <c r="J41" s="10">
        <v>601199.6</v>
      </c>
      <c r="K41" s="10">
        <v>601199.59999999986</v>
      </c>
      <c r="L41" s="10">
        <v>601199.59999999986</v>
      </c>
      <c r="M41" s="10">
        <v>601199.59999999986</v>
      </c>
      <c r="N41" s="6" t="s">
        <v>65</v>
      </c>
      <c r="O41" s="5" t="s">
        <v>54</v>
      </c>
      <c r="P41" s="10" t="s">
        <v>55</v>
      </c>
      <c r="Q41" s="2">
        <v>44482</v>
      </c>
      <c r="R41" s="2">
        <v>44469</v>
      </c>
    </row>
    <row r="42" spans="1:18" x14ac:dyDescent="0.25">
      <c r="A42" s="10">
        <v>2021</v>
      </c>
      <c r="B42" s="2">
        <v>44378</v>
      </c>
      <c r="C42" s="2">
        <v>44469</v>
      </c>
      <c r="D42" s="10">
        <v>1000</v>
      </c>
      <c r="E42" s="3" t="s">
        <v>53</v>
      </c>
      <c r="F42" s="4">
        <v>1719</v>
      </c>
      <c r="G42" s="10" t="str">
        <f>VLOOKUP(F42,'[1]nombres partida'!$A$2:$B$92,2,0)</f>
        <v>Otros estímulos</v>
      </c>
      <c r="H42" s="10">
        <v>7500</v>
      </c>
      <c r="I42" s="14">
        <v>7500</v>
      </c>
      <c r="J42" s="10">
        <v>0</v>
      </c>
      <c r="K42" s="10">
        <v>0</v>
      </c>
      <c r="L42" s="10">
        <v>0</v>
      </c>
      <c r="M42" s="10">
        <v>0</v>
      </c>
      <c r="N42" s="6" t="s">
        <v>65</v>
      </c>
      <c r="O42" s="5" t="s">
        <v>54</v>
      </c>
      <c r="P42" s="10" t="s">
        <v>55</v>
      </c>
      <c r="Q42" s="2">
        <v>44482</v>
      </c>
      <c r="R42" s="2">
        <v>44469</v>
      </c>
    </row>
    <row r="43" spans="1:18" x14ac:dyDescent="0.25">
      <c r="A43" s="10">
        <v>2021</v>
      </c>
      <c r="B43" s="2">
        <v>44378</v>
      </c>
      <c r="C43" s="2">
        <v>44469</v>
      </c>
      <c r="D43" s="10">
        <v>2000</v>
      </c>
      <c r="E43" s="3" t="s">
        <v>56</v>
      </c>
      <c r="F43" s="4">
        <v>2111</v>
      </c>
      <c r="G43" s="10" t="str">
        <f>VLOOKUP(F43,'[1]nombres partida'!$A$2:$B$92,2,0)</f>
        <v>Materiales, útiles y eqs menores de oficina.</v>
      </c>
      <c r="H43" s="10">
        <v>600000</v>
      </c>
      <c r="I43" s="14">
        <v>600000</v>
      </c>
      <c r="J43" s="10">
        <v>221774.36</v>
      </c>
      <c r="K43" s="10">
        <v>429609.45999999996</v>
      </c>
      <c r="L43" s="10">
        <v>429609.45999999996</v>
      </c>
      <c r="M43" s="10">
        <v>429609.45999999996</v>
      </c>
      <c r="N43" s="6" t="s">
        <v>65</v>
      </c>
      <c r="O43" s="5" t="s">
        <v>54</v>
      </c>
      <c r="P43" s="10" t="s">
        <v>55</v>
      </c>
      <c r="Q43" s="2">
        <v>44482</v>
      </c>
      <c r="R43" s="2">
        <v>44469</v>
      </c>
    </row>
    <row r="44" spans="1:18" x14ac:dyDescent="0.25">
      <c r="A44" s="10">
        <v>2021</v>
      </c>
      <c r="B44" s="2">
        <v>44378</v>
      </c>
      <c r="C44" s="2">
        <v>44469</v>
      </c>
      <c r="D44" s="10">
        <v>2000</v>
      </c>
      <c r="E44" s="3" t="s">
        <v>56</v>
      </c>
      <c r="F44" s="4">
        <v>2141</v>
      </c>
      <c r="G44" s="10" t="str">
        <f>VLOOKUP(F44,'[1]nombres partida'!$A$2:$B$92,2,0)</f>
        <v>Materiales, útiles y eqs menores de tecnologías de la información y comunicaciones.</v>
      </c>
      <c r="H44" s="10">
        <v>650000</v>
      </c>
      <c r="I44" s="14">
        <v>650000</v>
      </c>
      <c r="J44" s="10">
        <v>4970.18</v>
      </c>
      <c r="K44" s="10">
        <v>4970.18</v>
      </c>
      <c r="L44" s="10">
        <v>4970.18</v>
      </c>
      <c r="M44" s="10">
        <v>4970.18</v>
      </c>
      <c r="N44" s="6" t="s">
        <v>65</v>
      </c>
      <c r="O44" s="5" t="s">
        <v>54</v>
      </c>
      <c r="P44" s="10" t="s">
        <v>55</v>
      </c>
      <c r="Q44" s="2">
        <v>44482</v>
      </c>
      <c r="R44" s="2">
        <v>44469</v>
      </c>
    </row>
    <row r="45" spans="1:18" x14ac:dyDescent="0.25">
      <c r="A45" s="10">
        <v>2021</v>
      </c>
      <c r="B45" s="2">
        <v>44378</v>
      </c>
      <c r="C45" s="2">
        <v>44469</v>
      </c>
      <c r="D45" s="10">
        <v>2000</v>
      </c>
      <c r="E45" s="3" t="s">
        <v>56</v>
      </c>
      <c r="F45" s="4">
        <v>2151</v>
      </c>
      <c r="G45" s="10" t="str">
        <f>VLOOKUP(F45,'[1]nombres partida'!$A$2:$B$92,2,0)</f>
        <v>Material impreso e información digital.</v>
      </c>
      <c r="H45" s="10">
        <v>20000</v>
      </c>
      <c r="I45" s="14">
        <v>20000</v>
      </c>
      <c r="J45" s="10">
        <v>16722.009999999998</v>
      </c>
      <c r="K45" s="10">
        <v>16722.009999999998</v>
      </c>
      <c r="L45" s="10">
        <v>16722.009999999998</v>
      </c>
      <c r="M45" s="10">
        <v>16722.009999999998</v>
      </c>
      <c r="N45" s="6" t="s">
        <v>65</v>
      </c>
      <c r="O45" s="5" t="s">
        <v>54</v>
      </c>
      <c r="P45" s="10" t="s">
        <v>55</v>
      </c>
      <c r="Q45" s="2">
        <v>44482</v>
      </c>
      <c r="R45" s="2">
        <v>44469</v>
      </c>
    </row>
    <row r="46" spans="1:18" x14ac:dyDescent="0.25">
      <c r="A46" s="10">
        <v>2021</v>
      </c>
      <c r="B46" s="2">
        <v>44378</v>
      </c>
      <c r="C46" s="2">
        <v>44469</v>
      </c>
      <c r="D46" s="10">
        <v>2000</v>
      </c>
      <c r="E46" s="3" t="s">
        <v>56</v>
      </c>
      <c r="F46" s="4">
        <v>2152</v>
      </c>
      <c r="G46" s="10" t="str">
        <f>VLOOKUP(F46,'[1]nombres partida'!$A$2:$B$92,2,0)</f>
        <v>Material gráfico institucional</v>
      </c>
      <c r="H46" s="10">
        <v>800000</v>
      </c>
      <c r="I46" s="14">
        <v>1050121.52</v>
      </c>
      <c r="J46" s="10">
        <v>895062</v>
      </c>
      <c r="K46" s="10">
        <v>127057.26</v>
      </c>
      <c r="L46" s="10">
        <v>127057.26</v>
      </c>
      <c r="M46" s="10">
        <v>127057.26</v>
      </c>
      <c r="N46" s="6" t="s">
        <v>74</v>
      </c>
      <c r="O46" s="5" t="s">
        <v>54</v>
      </c>
      <c r="P46" s="10" t="s">
        <v>55</v>
      </c>
      <c r="Q46" s="2">
        <v>44482</v>
      </c>
      <c r="R46" s="2">
        <v>44469</v>
      </c>
    </row>
    <row r="47" spans="1:18" x14ac:dyDescent="0.25">
      <c r="A47" s="10">
        <v>2021</v>
      </c>
      <c r="B47" s="2">
        <v>44378</v>
      </c>
      <c r="C47" s="2">
        <v>44469</v>
      </c>
      <c r="D47" s="10">
        <v>2000</v>
      </c>
      <c r="E47" s="3" t="s">
        <v>56</v>
      </c>
      <c r="F47" s="4">
        <v>2161</v>
      </c>
      <c r="G47" s="10" t="str">
        <f>VLOOKUP(F47,'[1]nombres partida'!$A$2:$B$92,2,0)</f>
        <v>Material de limpieza.</v>
      </c>
      <c r="H47" s="10">
        <v>425000</v>
      </c>
      <c r="I47" s="14">
        <v>255705.7</v>
      </c>
      <c r="J47" s="10">
        <v>0</v>
      </c>
      <c r="K47" s="10">
        <v>127627.84</v>
      </c>
      <c r="L47" s="10">
        <v>127627.84</v>
      </c>
      <c r="M47" s="10">
        <v>127627.84</v>
      </c>
      <c r="N47" s="10" t="s">
        <v>75</v>
      </c>
      <c r="O47" s="5" t="s">
        <v>54</v>
      </c>
      <c r="P47" s="10" t="s">
        <v>55</v>
      </c>
      <c r="Q47" s="2">
        <v>44482</v>
      </c>
      <c r="R47" s="2">
        <v>44469</v>
      </c>
    </row>
    <row r="48" spans="1:18" x14ac:dyDescent="0.25">
      <c r="A48" s="10">
        <v>2021</v>
      </c>
      <c r="B48" s="2">
        <v>44378</v>
      </c>
      <c r="C48" s="2">
        <v>44469</v>
      </c>
      <c r="D48" s="10">
        <v>2000</v>
      </c>
      <c r="E48" s="3" t="s">
        <v>56</v>
      </c>
      <c r="F48" s="4">
        <v>2211</v>
      </c>
      <c r="G48" s="10" t="str">
        <f>VLOOKUP(F48,'[1]nombres partida'!$A$2:$B$92,2,0)</f>
        <v>Alimenticios y bebidas para personas.</v>
      </c>
      <c r="H48" s="10">
        <v>570000</v>
      </c>
      <c r="I48" s="14">
        <v>570000</v>
      </c>
      <c r="J48" s="10">
        <v>570000</v>
      </c>
      <c r="K48" s="10">
        <v>98100.58</v>
      </c>
      <c r="L48" s="10">
        <v>98100.58</v>
      </c>
      <c r="M48" s="10">
        <v>98100.58</v>
      </c>
      <c r="N48" s="6" t="s">
        <v>65</v>
      </c>
      <c r="O48" s="5" t="s">
        <v>54</v>
      </c>
      <c r="P48" s="10" t="s">
        <v>55</v>
      </c>
      <c r="Q48" s="2">
        <v>44482</v>
      </c>
      <c r="R48" s="2">
        <v>44469</v>
      </c>
    </row>
    <row r="49" spans="1:18" x14ac:dyDescent="0.25">
      <c r="A49" s="10">
        <v>2021</v>
      </c>
      <c r="B49" s="2">
        <v>44378</v>
      </c>
      <c r="C49" s="2">
        <v>44469</v>
      </c>
      <c r="D49" s="10">
        <v>2000</v>
      </c>
      <c r="E49" s="3" t="s">
        <v>56</v>
      </c>
      <c r="F49" s="4">
        <v>2461</v>
      </c>
      <c r="G49" s="10" t="str">
        <f>VLOOKUP(F49,'[1]nombres partida'!$A$2:$B$92,2,0)</f>
        <v>Material eléctrico y electrónico.</v>
      </c>
      <c r="H49" s="10">
        <v>10000</v>
      </c>
      <c r="I49" s="14">
        <v>10000</v>
      </c>
      <c r="J49" s="10">
        <v>6074.88</v>
      </c>
      <c r="K49" s="10">
        <v>6074.88</v>
      </c>
      <c r="L49" s="10">
        <v>6074.88</v>
      </c>
      <c r="M49" s="10">
        <v>6074.88</v>
      </c>
      <c r="N49" s="6" t="s">
        <v>65</v>
      </c>
      <c r="O49" s="5" t="s">
        <v>54</v>
      </c>
      <c r="P49" s="10" t="s">
        <v>55</v>
      </c>
      <c r="Q49" s="2">
        <v>44482</v>
      </c>
      <c r="R49" s="2">
        <v>44469</v>
      </c>
    </row>
    <row r="50" spans="1:18" x14ac:dyDescent="0.25">
      <c r="A50" s="10">
        <v>2021</v>
      </c>
      <c r="B50" s="2">
        <v>44378</v>
      </c>
      <c r="C50" s="2">
        <v>44469</v>
      </c>
      <c r="D50" s="10">
        <v>2000</v>
      </c>
      <c r="E50" s="3" t="s">
        <v>56</v>
      </c>
      <c r="F50" s="4">
        <v>2471</v>
      </c>
      <c r="G50" s="10" t="str">
        <f>VLOOKUP(F50,'[1]nombres partida'!$A$2:$B$92,2,0)</f>
        <v>Articulos metálicos para la construcción.</v>
      </c>
      <c r="H50" s="10">
        <v>100000</v>
      </c>
      <c r="I50" s="14">
        <v>60821.83</v>
      </c>
      <c r="J50" s="10">
        <v>4781.13</v>
      </c>
      <c r="K50" s="10">
        <v>4781.13</v>
      </c>
      <c r="L50" s="10">
        <v>4781.13</v>
      </c>
      <c r="M50" s="10">
        <v>4781.13</v>
      </c>
      <c r="N50" s="10" t="s">
        <v>76</v>
      </c>
      <c r="O50" s="5" t="s">
        <v>54</v>
      </c>
      <c r="P50" s="10" t="s">
        <v>55</v>
      </c>
      <c r="Q50" s="2">
        <v>44482</v>
      </c>
      <c r="R50" s="2">
        <v>44469</v>
      </c>
    </row>
    <row r="51" spans="1:18" x14ac:dyDescent="0.25">
      <c r="A51" s="10">
        <v>2021</v>
      </c>
      <c r="B51" s="2">
        <v>44378</v>
      </c>
      <c r="C51" s="2">
        <v>44469</v>
      </c>
      <c r="D51" s="10">
        <v>2000</v>
      </c>
      <c r="E51" s="3" t="s">
        <v>56</v>
      </c>
      <c r="F51" s="4">
        <v>2481</v>
      </c>
      <c r="G51" s="10" t="str">
        <f>VLOOKUP(F51,'[1]nombres partida'!$A$2:$B$92,2,0)</f>
        <v>Materiales complementarios.</v>
      </c>
      <c r="H51" s="10">
        <v>40000</v>
      </c>
      <c r="I51" s="14">
        <v>40000</v>
      </c>
      <c r="J51" s="10">
        <v>0</v>
      </c>
      <c r="K51" s="10">
        <v>0</v>
      </c>
      <c r="L51" s="10">
        <v>0</v>
      </c>
      <c r="M51" s="10">
        <v>0</v>
      </c>
      <c r="N51" s="6" t="s">
        <v>65</v>
      </c>
      <c r="O51" s="5" t="s">
        <v>54</v>
      </c>
      <c r="P51" s="10" t="s">
        <v>55</v>
      </c>
      <c r="Q51" s="2">
        <v>44482</v>
      </c>
      <c r="R51" s="2">
        <v>44469</v>
      </c>
    </row>
    <row r="52" spans="1:18" x14ac:dyDescent="0.25">
      <c r="A52" s="10">
        <v>2021</v>
      </c>
      <c r="B52" s="2">
        <v>44378</v>
      </c>
      <c r="C52" s="2">
        <v>44469</v>
      </c>
      <c r="D52" s="10">
        <v>2000</v>
      </c>
      <c r="E52" s="3" t="s">
        <v>56</v>
      </c>
      <c r="F52" s="4">
        <v>2491</v>
      </c>
      <c r="G52" s="10" t="str">
        <f>VLOOKUP(F52,'[1]nombres partida'!$A$2:$B$92,2,0)</f>
        <v>Otros materiales y art de construcción y reparación.</v>
      </c>
      <c r="H52" s="10">
        <v>40000</v>
      </c>
      <c r="I52" s="14">
        <v>40000</v>
      </c>
      <c r="J52" s="10">
        <v>95.5</v>
      </c>
      <c r="K52" s="10">
        <v>95.5</v>
      </c>
      <c r="L52" s="10">
        <v>95.5</v>
      </c>
      <c r="M52" s="10">
        <v>95.5</v>
      </c>
      <c r="N52" s="6" t="s">
        <v>65</v>
      </c>
      <c r="O52" s="5" t="s">
        <v>54</v>
      </c>
      <c r="P52" s="10" t="s">
        <v>55</v>
      </c>
      <c r="Q52" s="2">
        <v>44482</v>
      </c>
      <c r="R52" s="2">
        <v>44469</v>
      </c>
    </row>
    <row r="53" spans="1:18" x14ac:dyDescent="0.25">
      <c r="A53" s="10">
        <v>2021</v>
      </c>
      <c r="B53" s="2">
        <v>44378</v>
      </c>
      <c r="C53" s="2">
        <v>44469</v>
      </c>
      <c r="D53" s="10">
        <v>2000</v>
      </c>
      <c r="E53" s="3" t="s">
        <v>56</v>
      </c>
      <c r="F53" s="4">
        <v>2531</v>
      </c>
      <c r="G53" s="10" t="str">
        <f>VLOOKUP(F53,'[1]nombres partida'!$A$2:$B$92,2,0)</f>
        <v>Medicinas y  farmacéuticos.</v>
      </c>
      <c r="H53" s="10">
        <v>10000</v>
      </c>
      <c r="I53" s="14">
        <v>10000</v>
      </c>
      <c r="J53" s="10">
        <v>0</v>
      </c>
      <c r="K53" s="10">
        <v>0</v>
      </c>
      <c r="L53" s="10">
        <v>0</v>
      </c>
      <c r="M53" s="10">
        <v>0</v>
      </c>
      <c r="N53" s="6" t="s">
        <v>65</v>
      </c>
      <c r="O53" s="5" t="s">
        <v>54</v>
      </c>
      <c r="P53" s="10" t="s">
        <v>55</v>
      </c>
      <c r="Q53" s="2">
        <v>44482</v>
      </c>
      <c r="R53" s="2">
        <v>44469</v>
      </c>
    </row>
    <row r="54" spans="1:18" x14ac:dyDescent="0.25">
      <c r="A54" s="10">
        <v>2021</v>
      </c>
      <c r="B54" s="2">
        <v>44378</v>
      </c>
      <c r="C54" s="2">
        <v>44469</v>
      </c>
      <c r="D54" s="10">
        <v>2000</v>
      </c>
      <c r="E54" s="3" t="s">
        <v>56</v>
      </c>
      <c r="F54" s="4">
        <v>2541</v>
      </c>
      <c r="G54" s="10" t="str">
        <f>VLOOKUP(F54,'[1]nombres partida'!$A$2:$B$92,2,0)</f>
        <v>Materiales, acces y suministros médicos.</v>
      </c>
      <c r="H54" s="10">
        <v>10000</v>
      </c>
      <c r="I54" s="14">
        <v>57705</v>
      </c>
      <c r="J54" s="10">
        <v>0</v>
      </c>
      <c r="K54" s="10">
        <v>21413.599999999999</v>
      </c>
      <c r="L54" s="10">
        <v>21413.599999999999</v>
      </c>
      <c r="M54" s="10">
        <v>21413.599999999999</v>
      </c>
      <c r="N54" s="6" t="s">
        <v>77</v>
      </c>
      <c r="O54" s="5" t="s">
        <v>54</v>
      </c>
      <c r="P54" s="10" t="s">
        <v>55</v>
      </c>
      <c r="Q54" s="2">
        <v>44482</v>
      </c>
      <c r="R54" s="2">
        <v>44469</v>
      </c>
    </row>
    <row r="55" spans="1:18" x14ac:dyDescent="0.25">
      <c r="A55" s="10">
        <v>2021</v>
      </c>
      <c r="B55" s="2">
        <v>44378</v>
      </c>
      <c r="C55" s="2">
        <v>44469</v>
      </c>
      <c r="D55" s="10">
        <v>2000</v>
      </c>
      <c r="E55" s="3" t="s">
        <v>56</v>
      </c>
      <c r="F55" s="4">
        <v>2611</v>
      </c>
      <c r="G55" s="10" t="str">
        <f>VLOOKUP(F55,'[1]nombres partida'!$A$2:$B$92,2,0)</f>
        <v>Combustibles, lubricantes y aditivos.</v>
      </c>
      <c r="H55" s="10">
        <v>598495</v>
      </c>
      <c r="I55" s="14">
        <v>598495</v>
      </c>
      <c r="J55" s="10">
        <v>0</v>
      </c>
      <c r="K55" s="10">
        <v>259377.22</v>
      </c>
      <c r="L55" s="10">
        <v>259377.22</v>
      </c>
      <c r="M55" s="10">
        <v>259377.22</v>
      </c>
      <c r="N55" s="6" t="s">
        <v>65</v>
      </c>
      <c r="O55" s="5" t="s">
        <v>54</v>
      </c>
      <c r="P55" s="10" t="s">
        <v>55</v>
      </c>
      <c r="Q55" s="2">
        <v>44482</v>
      </c>
      <c r="R55" s="2">
        <v>44469</v>
      </c>
    </row>
    <row r="56" spans="1:18" x14ac:dyDescent="0.25">
      <c r="A56" s="10">
        <v>2021</v>
      </c>
      <c r="B56" s="2">
        <v>44378</v>
      </c>
      <c r="C56" s="2">
        <v>44469</v>
      </c>
      <c r="D56" s="10">
        <v>2000</v>
      </c>
      <c r="E56" s="3" t="s">
        <v>56</v>
      </c>
      <c r="F56" s="4">
        <v>2711</v>
      </c>
      <c r="G56" s="10" t="str">
        <f>VLOOKUP(F56,'[1]nombres partida'!$A$2:$B$92,2,0)</f>
        <v>Vestuario y uniformes.</v>
      </c>
      <c r="H56" s="10">
        <v>134699</v>
      </c>
      <c r="I56" s="14">
        <v>134699</v>
      </c>
      <c r="J56" s="10">
        <v>0</v>
      </c>
      <c r="K56" s="10">
        <v>0</v>
      </c>
      <c r="L56" s="10">
        <v>0</v>
      </c>
      <c r="M56" s="10">
        <v>0</v>
      </c>
      <c r="N56" s="6" t="s">
        <v>65</v>
      </c>
      <c r="O56" s="5" t="s">
        <v>54</v>
      </c>
      <c r="P56" s="10" t="s">
        <v>55</v>
      </c>
      <c r="Q56" s="2">
        <v>44482</v>
      </c>
      <c r="R56" s="2">
        <v>44469</v>
      </c>
    </row>
    <row r="57" spans="1:18" x14ac:dyDescent="0.25">
      <c r="A57" s="10">
        <v>2021</v>
      </c>
      <c r="B57" s="2">
        <v>44378</v>
      </c>
      <c r="C57" s="2">
        <v>44469</v>
      </c>
      <c r="D57" s="10">
        <v>2000</v>
      </c>
      <c r="E57" s="3" t="s">
        <v>56</v>
      </c>
      <c r="F57" s="4">
        <v>2721</v>
      </c>
      <c r="G57" s="10" t="str">
        <f>VLOOKUP(F57,'[1]nombres partida'!$A$2:$B$92,2,0)</f>
        <v>Prendas de seguridad y protección personal.</v>
      </c>
      <c r="H57" s="10">
        <v>60114</v>
      </c>
      <c r="I57" s="14">
        <v>79188</v>
      </c>
      <c r="J57" s="10">
        <v>0</v>
      </c>
      <c r="K57" s="10">
        <v>18304.8</v>
      </c>
      <c r="L57" s="10">
        <v>18304.8</v>
      </c>
      <c r="M57" s="10">
        <v>18304.8</v>
      </c>
      <c r="N57" s="6" t="s">
        <v>77</v>
      </c>
      <c r="O57" s="5" t="s">
        <v>54</v>
      </c>
      <c r="P57" s="10" t="s">
        <v>55</v>
      </c>
      <c r="Q57" s="2">
        <v>44482</v>
      </c>
      <c r="R57" s="2">
        <v>44469</v>
      </c>
    </row>
    <row r="58" spans="1:18" x14ac:dyDescent="0.25">
      <c r="A58" s="10">
        <v>2021</v>
      </c>
      <c r="B58" s="2">
        <v>44378</v>
      </c>
      <c r="C58" s="2">
        <v>44469</v>
      </c>
      <c r="D58" s="10">
        <v>2000</v>
      </c>
      <c r="E58" s="3" t="s">
        <v>56</v>
      </c>
      <c r="F58" s="4">
        <v>2741</v>
      </c>
      <c r="G58" s="10" t="str">
        <f>VLOOKUP(F58,'[1]nombres partida'!$A$2:$B$92,2,0)</f>
        <v>Productos textiles.</v>
      </c>
      <c r="H58" s="10">
        <v>0</v>
      </c>
      <c r="I58" s="14">
        <v>5000</v>
      </c>
      <c r="J58" s="10">
        <v>4779.76</v>
      </c>
      <c r="K58" s="10">
        <v>4779.76</v>
      </c>
      <c r="L58" s="10">
        <v>4779.76</v>
      </c>
      <c r="M58" s="10">
        <v>4779.76</v>
      </c>
      <c r="N58" s="6" t="s">
        <v>78</v>
      </c>
      <c r="O58" s="5" t="s">
        <v>54</v>
      </c>
      <c r="P58" s="10" t="s">
        <v>55</v>
      </c>
      <c r="Q58" s="2">
        <v>44482</v>
      </c>
      <c r="R58" s="2">
        <v>44469</v>
      </c>
    </row>
    <row r="59" spans="1:18" x14ac:dyDescent="0.25">
      <c r="A59" s="10">
        <v>2021</v>
      </c>
      <c r="B59" s="2">
        <v>44378</v>
      </c>
      <c r="C59" s="2">
        <v>44469</v>
      </c>
      <c r="D59" s="10">
        <v>2000</v>
      </c>
      <c r="E59" s="3" t="s">
        <v>56</v>
      </c>
      <c r="F59" s="4">
        <v>2911</v>
      </c>
      <c r="G59" s="10" t="str">
        <f>VLOOKUP(F59,'[1]nombres partida'!$A$2:$B$92,2,0)</f>
        <v>Herramientas menores.</v>
      </c>
      <c r="H59" s="10">
        <v>5000</v>
      </c>
      <c r="I59" s="14">
        <v>5000</v>
      </c>
      <c r="J59" s="10">
        <v>466</v>
      </c>
      <c r="K59" s="10">
        <v>466</v>
      </c>
      <c r="L59" s="10">
        <v>466</v>
      </c>
      <c r="M59" s="10">
        <v>466</v>
      </c>
      <c r="N59" s="6" t="s">
        <v>65</v>
      </c>
      <c r="O59" s="5" t="s">
        <v>54</v>
      </c>
      <c r="P59" s="10" t="s">
        <v>55</v>
      </c>
      <c r="Q59" s="2">
        <v>44482</v>
      </c>
      <c r="R59" s="2">
        <v>44469</v>
      </c>
    </row>
    <row r="60" spans="1:18" x14ac:dyDescent="0.25">
      <c r="A60" s="10">
        <v>2021</v>
      </c>
      <c r="B60" s="2">
        <v>44378</v>
      </c>
      <c r="C60" s="2">
        <v>44469</v>
      </c>
      <c r="D60" s="10">
        <v>2000</v>
      </c>
      <c r="E60" s="3" t="s">
        <v>56</v>
      </c>
      <c r="F60" s="4">
        <v>2921</v>
      </c>
      <c r="G60" s="10" t="str">
        <f>VLOOKUP(F60,'[1]nombres partida'!$A$2:$B$92,2,0)</f>
        <v>Ref y acces menores de edif.</v>
      </c>
      <c r="H60" s="10">
        <v>3000</v>
      </c>
      <c r="I60" s="14">
        <v>5000</v>
      </c>
      <c r="J60" s="10">
        <v>3185.2</v>
      </c>
      <c r="K60" s="10">
        <v>3185.2</v>
      </c>
      <c r="L60" s="10">
        <v>3185.2</v>
      </c>
      <c r="M60" s="10">
        <v>3185.2</v>
      </c>
      <c r="N60" s="6" t="s">
        <v>79</v>
      </c>
      <c r="O60" s="5" t="s">
        <v>54</v>
      </c>
      <c r="P60" s="10" t="s">
        <v>55</v>
      </c>
      <c r="Q60" s="2">
        <v>44482</v>
      </c>
      <c r="R60" s="2">
        <v>44469</v>
      </c>
    </row>
    <row r="61" spans="1:18" x14ac:dyDescent="0.25">
      <c r="A61" s="10">
        <v>2021</v>
      </c>
      <c r="B61" s="2">
        <v>44378</v>
      </c>
      <c r="C61" s="2">
        <v>44469</v>
      </c>
      <c r="D61" s="10">
        <v>2000</v>
      </c>
      <c r="E61" s="3" t="s">
        <v>56</v>
      </c>
      <c r="F61" s="4">
        <v>2931</v>
      </c>
      <c r="G61" s="10" t="str">
        <f>VLOOKUP(F61,'[1]nombres partida'!$A$2:$B$92,2,0)</f>
        <v>Ref y acces menores de mob y eq de admón, educacional y recreativo.</v>
      </c>
      <c r="H61" s="10">
        <v>30000</v>
      </c>
      <c r="I61" s="14">
        <v>30000</v>
      </c>
      <c r="J61" s="10">
        <v>215.01</v>
      </c>
      <c r="K61" s="10">
        <v>215.01</v>
      </c>
      <c r="L61" s="10">
        <v>215.01</v>
      </c>
      <c r="M61" s="10">
        <v>215.01</v>
      </c>
      <c r="N61" s="6" t="s">
        <v>65</v>
      </c>
      <c r="O61" s="5" t="s">
        <v>54</v>
      </c>
      <c r="P61" s="10" t="s">
        <v>55</v>
      </c>
      <c r="Q61" s="2">
        <v>44482</v>
      </c>
      <c r="R61" s="2">
        <v>44469</v>
      </c>
    </row>
    <row r="62" spans="1:18" x14ac:dyDescent="0.25">
      <c r="A62" s="10">
        <v>2021</v>
      </c>
      <c r="B62" s="2">
        <v>44378</v>
      </c>
      <c r="C62" s="2">
        <v>44469</v>
      </c>
      <c r="D62" s="10">
        <v>2000</v>
      </c>
      <c r="E62" s="3" t="s">
        <v>56</v>
      </c>
      <c r="F62" s="4">
        <v>2941</v>
      </c>
      <c r="G62" s="10" t="str">
        <f>VLOOKUP(F62,'[1]nombres partida'!$A$2:$B$92,2,0)</f>
        <v>Ref y acces menores de eq de cómputo y tecnologías de la información.</v>
      </c>
      <c r="H62" s="10">
        <v>100000</v>
      </c>
      <c r="I62" s="14">
        <v>100000</v>
      </c>
      <c r="J62" s="10">
        <v>2630.93</v>
      </c>
      <c r="K62" s="10">
        <v>2630.93</v>
      </c>
      <c r="L62" s="10">
        <v>2630.93</v>
      </c>
      <c r="M62" s="10">
        <v>2630.93</v>
      </c>
      <c r="N62" s="6" t="s">
        <v>65</v>
      </c>
      <c r="O62" s="5" t="s">
        <v>54</v>
      </c>
      <c r="P62" s="10" t="s">
        <v>55</v>
      </c>
      <c r="Q62" s="2">
        <v>44482</v>
      </c>
      <c r="R62" s="2">
        <v>44469</v>
      </c>
    </row>
    <row r="63" spans="1:18" x14ac:dyDescent="0.25">
      <c r="A63" s="10">
        <v>2021</v>
      </c>
      <c r="B63" s="2">
        <v>44378</v>
      </c>
      <c r="C63" s="2">
        <v>44469</v>
      </c>
      <c r="D63" s="10">
        <v>2000</v>
      </c>
      <c r="E63" s="3" t="s">
        <v>56</v>
      </c>
      <c r="F63" s="4">
        <v>2961</v>
      </c>
      <c r="G63" s="10" t="str">
        <f>VLOOKUP(F63,'[1]nombres partida'!$A$2:$B$92,2,0)</f>
        <v>Ref y acces menores de eq de transporte.</v>
      </c>
      <c r="H63" s="10">
        <v>50000</v>
      </c>
      <c r="I63" s="14">
        <v>50000</v>
      </c>
      <c r="J63" s="10">
        <v>0</v>
      </c>
      <c r="K63" s="10">
        <v>0</v>
      </c>
      <c r="L63" s="10">
        <v>0</v>
      </c>
      <c r="M63" s="10">
        <v>0</v>
      </c>
      <c r="N63" s="6" t="s">
        <v>65</v>
      </c>
      <c r="O63" s="5" t="s">
        <v>54</v>
      </c>
      <c r="P63" s="10" t="s">
        <v>55</v>
      </c>
      <c r="Q63" s="2">
        <v>44482</v>
      </c>
      <c r="R63" s="2">
        <v>44469</v>
      </c>
    </row>
    <row r="64" spans="1:18" x14ac:dyDescent="0.25">
      <c r="A64" s="10">
        <v>2021</v>
      </c>
      <c r="B64" s="2">
        <v>44378</v>
      </c>
      <c r="C64" s="2">
        <v>44469</v>
      </c>
      <c r="D64" s="10">
        <v>3000</v>
      </c>
      <c r="E64" s="3" t="s">
        <v>57</v>
      </c>
      <c r="F64" s="4">
        <v>3112</v>
      </c>
      <c r="G64" s="10" t="str">
        <f>VLOOKUP(F64,'[1]nombres partida'!$A$2:$B$92,2,0)</f>
        <v>Servicio de energía eléctrica.</v>
      </c>
      <c r="H64" s="10">
        <v>864012</v>
      </c>
      <c r="I64" s="14">
        <v>864012</v>
      </c>
      <c r="J64" s="10">
        <v>0</v>
      </c>
      <c r="K64" s="10">
        <v>520678</v>
      </c>
      <c r="L64" s="10">
        <v>520678</v>
      </c>
      <c r="M64" s="10">
        <v>520678</v>
      </c>
      <c r="N64" s="6" t="s">
        <v>65</v>
      </c>
      <c r="O64" s="5" t="s">
        <v>54</v>
      </c>
      <c r="P64" s="10" t="s">
        <v>55</v>
      </c>
      <c r="Q64" s="2">
        <v>44482</v>
      </c>
      <c r="R64" s="2">
        <v>44469</v>
      </c>
    </row>
    <row r="65" spans="1:18" x14ac:dyDescent="0.25">
      <c r="A65" s="10">
        <v>2021</v>
      </c>
      <c r="B65" s="2">
        <v>44378</v>
      </c>
      <c r="C65" s="2">
        <v>44469</v>
      </c>
      <c r="D65" s="10">
        <v>3000</v>
      </c>
      <c r="E65" s="3" t="s">
        <v>57</v>
      </c>
      <c r="F65" s="4">
        <v>3131</v>
      </c>
      <c r="G65" s="10" t="str">
        <f>VLOOKUP(F65,'[1]nombres partida'!$A$2:$B$92,2,0)</f>
        <v>Agua potable.</v>
      </c>
      <c r="H65" s="10">
        <v>384892</v>
      </c>
      <c r="I65" s="14">
        <v>396076</v>
      </c>
      <c r="J65" s="10">
        <v>0</v>
      </c>
      <c r="K65" s="10">
        <v>266808</v>
      </c>
      <c r="L65" s="10">
        <v>266808</v>
      </c>
      <c r="M65" s="10">
        <v>266808</v>
      </c>
      <c r="N65" s="6" t="s">
        <v>80</v>
      </c>
      <c r="O65" s="5" t="s">
        <v>54</v>
      </c>
      <c r="P65" s="10" t="s">
        <v>55</v>
      </c>
      <c r="Q65" s="2">
        <v>44482</v>
      </c>
      <c r="R65" s="2">
        <v>44469</v>
      </c>
    </row>
    <row r="66" spans="1:18" x14ac:dyDescent="0.25">
      <c r="A66" s="10">
        <v>2021</v>
      </c>
      <c r="B66" s="2">
        <v>44378</v>
      </c>
      <c r="C66" s="2">
        <v>44469</v>
      </c>
      <c r="D66" s="10">
        <v>3000</v>
      </c>
      <c r="E66" s="3" t="s">
        <v>57</v>
      </c>
      <c r="F66" s="4">
        <v>3141</v>
      </c>
      <c r="G66" s="10" t="str">
        <f>VLOOKUP(F66,'[1]nombres partida'!$A$2:$B$92,2,0)</f>
        <v>Telefonía tradicional.</v>
      </c>
      <c r="H66" s="10">
        <v>330872</v>
      </c>
      <c r="I66" s="14">
        <v>330872</v>
      </c>
      <c r="J66" s="10">
        <v>0</v>
      </c>
      <c r="K66" s="10">
        <v>0</v>
      </c>
      <c r="L66" s="10">
        <v>0</v>
      </c>
      <c r="M66" s="10">
        <v>0</v>
      </c>
      <c r="N66" s="6" t="s">
        <v>65</v>
      </c>
      <c r="O66" s="5" t="s">
        <v>54</v>
      </c>
      <c r="P66" s="10" t="s">
        <v>55</v>
      </c>
      <c r="Q66" s="2">
        <v>44482</v>
      </c>
      <c r="R66" s="2">
        <v>44469</v>
      </c>
    </row>
    <row r="67" spans="1:18" x14ac:dyDescent="0.25">
      <c r="A67" s="10">
        <v>2021</v>
      </c>
      <c r="B67" s="2">
        <v>44378</v>
      </c>
      <c r="C67" s="2">
        <v>44469</v>
      </c>
      <c r="D67" s="10">
        <v>3000</v>
      </c>
      <c r="E67" s="3" t="s">
        <v>57</v>
      </c>
      <c r="F67" s="4">
        <v>3171</v>
      </c>
      <c r="G67" s="10" t="str">
        <f>VLOOKUP(F67,'[1]nombres partida'!$A$2:$B$92,2,0)</f>
        <v>Servicios de acceso de Internet, redes y procesamiento de información.</v>
      </c>
      <c r="H67" s="10">
        <v>274411</v>
      </c>
      <c r="I67" s="14">
        <v>274411</v>
      </c>
      <c r="J67" s="10">
        <v>0</v>
      </c>
      <c r="K67" s="10">
        <v>0</v>
      </c>
      <c r="L67" s="10">
        <v>0</v>
      </c>
      <c r="M67" s="10">
        <v>0</v>
      </c>
      <c r="N67" s="6" t="s">
        <v>65</v>
      </c>
      <c r="O67" s="5" t="s">
        <v>54</v>
      </c>
      <c r="P67" s="10" t="s">
        <v>55</v>
      </c>
      <c r="Q67" s="2">
        <v>44482</v>
      </c>
      <c r="R67" s="2">
        <v>44469</v>
      </c>
    </row>
    <row r="68" spans="1:18" x14ac:dyDescent="0.25">
      <c r="A68" s="10">
        <v>2021</v>
      </c>
      <c r="B68" s="2">
        <v>44378</v>
      </c>
      <c r="C68" s="2">
        <v>44469</v>
      </c>
      <c r="D68" s="10">
        <v>3000</v>
      </c>
      <c r="E68" s="3" t="s">
        <v>57</v>
      </c>
      <c r="F68" s="4">
        <v>3181</v>
      </c>
      <c r="G68" s="10" t="str">
        <f>VLOOKUP(F68,'[1]nombres partida'!$A$2:$B$92,2,0)</f>
        <v>Servicios postales y telegráficos.</v>
      </c>
      <c r="H68" s="10">
        <v>160000</v>
      </c>
      <c r="I68" s="14">
        <v>148816</v>
      </c>
      <c r="J68" s="10">
        <v>0</v>
      </c>
      <c r="K68" s="10">
        <v>0</v>
      </c>
      <c r="L68" s="10">
        <v>0</v>
      </c>
      <c r="M68" s="10">
        <v>0</v>
      </c>
      <c r="N68" s="10" t="s">
        <v>81</v>
      </c>
      <c r="O68" s="5" t="s">
        <v>54</v>
      </c>
      <c r="P68" s="10" t="s">
        <v>55</v>
      </c>
      <c r="Q68" s="2">
        <v>44482</v>
      </c>
      <c r="R68" s="2">
        <v>44469</v>
      </c>
    </row>
    <row r="69" spans="1:18" x14ac:dyDescent="0.25">
      <c r="A69" s="10">
        <v>2021</v>
      </c>
      <c r="B69" s="2">
        <v>44378</v>
      </c>
      <c r="C69" s="2">
        <v>44469</v>
      </c>
      <c r="D69" s="10">
        <v>3000</v>
      </c>
      <c r="E69" s="3" t="s">
        <v>57</v>
      </c>
      <c r="F69" s="4">
        <v>3191</v>
      </c>
      <c r="G69" s="10" t="str">
        <f>VLOOKUP(F69,'[1]nombres partida'!$A$2:$B$92,2,0)</f>
        <v>Servicios integrales y otros servicios.</v>
      </c>
      <c r="H69" s="10">
        <v>144769</v>
      </c>
      <c r="I69" s="14">
        <v>144769</v>
      </c>
      <c r="J69" s="10">
        <v>0</v>
      </c>
      <c r="K69" s="10">
        <v>86407.079999999987</v>
      </c>
      <c r="L69" s="10">
        <v>86407.079999999987</v>
      </c>
      <c r="M69" s="10">
        <v>86407.079999999987</v>
      </c>
      <c r="N69" s="6" t="s">
        <v>65</v>
      </c>
      <c r="O69" s="5" t="s">
        <v>54</v>
      </c>
      <c r="P69" s="10" t="s">
        <v>55</v>
      </c>
      <c r="Q69" s="2">
        <v>44482</v>
      </c>
      <c r="R69" s="2">
        <v>44469</v>
      </c>
    </row>
    <row r="70" spans="1:18" x14ac:dyDescent="0.25">
      <c r="A70" s="10">
        <v>2021</v>
      </c>
      <c r="B70" s="2">
        <v>44378</v>
      </c>
      <c r="C70" s="2">
        <v>44469</v>
      </c>
      <c r="D70" s="10">
        <v>3000</v>
      </c>
      <c r="E70" s="3" t="s">
        <v>57</v>
      </c>
      <c r="F70" s="4">
        <v>3221</v>
      </c>
      <c r="G70" s="10" t="str">
        <f>VLOOKUP(F70,'[1]nombres partida'!$A$2:$B$92,2,0)</f>
        <v>Arrendamiento de edif.</v>
      </c>
      <c r="H70" s="10">
        <v>30317934</v>
      </c>
      <c r="I70" s="14">
        <v>28623000</v>
      </c>
      <c r="J70" s="10">
        <v>28623000</v>
      </c>
      <c r="K70" s="10">
        <v>22898400</v>
      </c>
      <c r="L70" s="10">
        <v>22898400</v>
      </c>
      <c r="M70" s="10">
        <v>22898400</v>
      </c>
      <c r="N70" s="10" t="s">
        <v>81</v>
      </c>
      <c r="O70" s="5" t="s">
        <v>54</v>
      </c>
      <c r="P70" s="10" t="s">
        <v>55</v>
      </c>
      <c r="Q70" s="2">
        <v>44482</v>
      </c>
      <c r="R70" s="2">
        <v>44469</v>
      </c>
    </row>
    <row r="71" spans="1:18" x14ac:dyDescent="0.25">
      <c r="A71" s="10">
        <v>2021</v>
      </c>
      <c r="B71" s="2">
        <v>44378</v>
      </c>
      <c r="C71" s="2">
        <v>44469</v>
      </c>
      <c r="D71" s="10">
        <v>3000</v>
      </c>
      <c r="E71" s="3" t="s">
        <v>57</v>
      </c>
      <c r="F71" s="4">
        <v>3231</v>
      </c>
      <c r="G71" s="10" t="str">
        <f>VLOOKUP(F71,'[1]nombres partida'!$A$2:$B$92,2,0)</f>
        <v>Arrendamiento de mob y eq de admón, educacional y recreativo.</v>
      </c>
      <c r="H71" s="10">
        <v>100000</v>
      </c>
      <c r="I71" s="14">
        <v>107472.06</v>
      </c>
      <c r="J71" s="10">
        <v>97039.8</v>
      </c>
      <c r="K71" s="10">
        <v>97039.8</v>
      </c>
      <c r="L71" s="10">
        <v>97039.8</v>
      </c>
      <c r="M71" s="10">
        <v>97039.8</v>
      </c>
      <c r="N71" s="6" t="s">
        <v>82</v>
      </c>
      <c r="O71" s="5" t="s">
        <v>54</v>
      </c>
      <c r="P71" s="10" t="s">
        <v>55</v>
      </c>
      <c r="Q71" s="2">
        <v>44482</v>
      </c>
      <c r="R71" s="2">
        <v>44469</v>
      </c>
    </row>
    <row r="72" spans="1:18" x14ac:dyDescent="0.25">
      <c r="A72" s="10">
        <v>2021</v>
      </c>
      <c r="B72" s="2">
        <v>44378</v>
      </c>
      <c r="C72" s="2">
        <v>44469</v>
      </c>
      <c r="D72" s="10">
        <v>3000</v>
      </c>
      <c r="E72" s="3" t="s">
        <v>57</v>
      </c>
      <c r="F72" s="4">
        <v>3271</v>
      </c>
      <c r="G72" s="10" t="str">
        <f>VLOOKUP(F72,'[1]nombres partida'!$A$2:$B$92,2,0)</f>
        <v>Arrendamiento de activos intangibles.</v>
      </c>
      <c r="H72" s="10">
        <v>0</v>
      </c>
      <c r="I72" s="14">
        <v>226877.25</v>
      </c>
      <c r="J72" s="10">
        <v>0</v>
      </c>
      <c r="K72" s="10">
        <v>0</v>
      </c>
      <c r="L72" s="10">
        <v>0</v>
      </c>
      <c r="M72" s="10">
        <v>0</v>
      </c>
      <c r="N72" s="6" t="s">
        <v>83</v>
      </c>
      <c r="O72" s="5" t="s">
        <v>54</v>
      </c>
      <c r="P72" s="10" t="s">
        <v>55</v>
      </c>
      <c r="Q72" s="2">
        <v>44482</v>
      </c>
      <c r="R72" s="2">
        <v>44469</v>
      </c>
    </row>
    <row r="73" spans="1:18" x14ac:dyDescent="0.25">
      <c r="A73" s="10">
        <v>2021</v>
      </c>
      <c r="B73" s="2">
        <v>44378</v>
      </c>
      <c r="C73" s="2">
        <v>44469</v>
      </c>
      <c r="D73" s="10">
        <v>3000</v>
      </c>
      <c r="E73" s="3" t="s">
        <v>57</v>
      </c>
      <c r="F73" s="4">
        <v>3291</v>
      </c>
      <c r="G73" s="10" t="str">
        <f>VLOOKUP(F73,'[1]nombres partida'!$A$2:$B$92,2,0)</f>
        <v>Otros arrendamientos.</v>
      </c>
      <c r="H73" s="10">
        <v>1000000</v>
      </c>
      <c r="I73" s="14">
        <v>1000000</v>
      </c>
      <c r="J73" s="10">
        <v>1000000</v>
      </c>
      <c r="K73" s="10">
        <v>4365.32</v>
      </c>
      <c r="L73" s="10">
        <v>4365.32</v>
      </c>
      <c r="M73" s="10">
        <v>4365.32</v>
      </c>
      <c r="N73" s="6" t="s">
        <v>65</v>
      </c>
      <c r="O73" s="5" t="s">
        <v>54</v>
      </c>
      <c r="P73" s="10" t="s">
        <v>55</v>
      </c>
      <c r="Q73" s="2">
        <v>44482</v>
      </c>
      <c r="R73" s="2">
        <v>44469</v>
      </c>
    </row>
    <row r="74" spans="1:18" x14ac:dyDescent="0.25">
      <c r="A74" s="10">
        <v>2021</v>
      </c>
      <c r="B74" s="2">
        <v>44378</v>
      </c>
      <c r="C74" s="2">
        <v>44469</v>
      </c>
      <c r="D74" s="10">
        <v>3000</v>
      </c>
      <c r="E74" s="3" t="s">
        <v>57</v>
      </c>
      <c r="F74" s="4">
        <v>3341</v>
      </c>
      <c r="G74" s="10" t="str">
        <f>VLOOKUP(F74,'[1]nombres partida'!$A$2:$B$92,2,0)</f>
        <v>Servicios de capacitación.</v>
      </c>
      <c r="H74" s="10">
        <v>430000</v>
      </c>
      <c r="I74" s="14">
        <v>430000</v>
      </c>
      <c r="J74" s="10">
        <v>0</v>
      </c>
      <c r="K74" s="10">
        <v>0</v>
      </c>
      <c r="L74" s="10">
        <v>0</v>
      </c>
      <c r="M74" s="10">
        <v>0</v>
      </c>
      <c r="N74" s="6" t="s">
        <v>65</v>
      </c>
      <c r="O74" s="5" t="s">
        <v>54</v>
      </c>
      <c r="P74" s="10" t="s">
        <v>55</v>
      </c>
      <c r="Q74" s="2">
        <v>44482</v>
      </c>
      <c r="R74" s="2">
        <v>44469</v>
      </c>
    </row>
    <row r="75" spans="1:18" x14ac:dyDescent="0.25">
      <c r="A75" s="10">
        <v>2021</v>
      </c>
      <c r="B75" s="2">
        <v>44378</v>
      </c>
      <c r="C75" s="2">
        <v>44469</v>
      </c>
      <c r="D75" s="10">
        <v>3000</v>
      </c>
      <c r="E75" s="3" t="s">
        <v>57</v>
      </c>
      <c r="F75" s="4">
        <v>3351</v>
      </c>
      <c r="G75" s="10" t="str">
        <f>VLOOKUP(F75,'[1]nombres partida'!$A$2:$B$92,2,0)</f>
        <v>Servicios de investigación científica y desarrollo.</v>
      </c>
      <c r="H75" s="10">
        <v>500000</v>
      </c>
      <c r="I75" s="14">
        <v>0</v>
      </c>
      <c r="J75" s="10">
        <v>0</v>
      </c>
      <c r="K75" s="10">
        <v>0</v>
      </c>
      <c r="L75" s="10">
        <v>0</v>
      </c>
      <c r="M75" s="10">
        <v>0</v>
      </c>
      <c r="N75" s="10" t="s">
        <v>84</v>
      </c>
      <c r="O75" s="5" t="s">
        <v>54</v>
      </c>
      <c r="P75" s="10" t="s">
        <v>55</v>
      </c>
      <c r="Q75" s="2">
        <v>44482</v>
      </c>
      <c r="R75" s="2">
        <v>44469</v>
      </c>
    </row>
    <row r="76" spans="1:18" x14ac:dyDescent="0.25">
      <c r="A76" s="10">
        <v>2021</v>
      </c>
      <c r="B76" s="2">
        <v>44378</v>
      </c>
      <c r="C76" s="2">
        <v>44469</v>
      </c>
      <c r="D76" s="10">
        <v>3000</v>
      </c>
      <c r="E76" s="3" t="s">
        <v>57</v>
      </c>
      <c r="F76" s="4">
        <v>3361</v>
      </c>
      <c r="G76" s="10" t="str">
        <f>VLOOKUP(F76,'[1]nombres partida'!$A$2:$B$92,2,0)</f>
        <v>Servicios de apoyo administrativo, fotocopiado e impresión.</v>
      </c>
      <c r="H76" s="10">
        <v>423039</v>
      </c>
      <c r="I76" s="14">
        <v>423039</v>
      </c>
      <c r="J76" s="10">
        <v>0</v>
      </c>
      <c r="K76" s="10">
        <v>222404.8</v>
      </c>
      <c r="L76" s="10">
        <v>222404.8</v>
      </c>
      <c r="M76" s="10">
        <v>222404.8</v>
      </c>
      <c r="N76" s="6" t="s">
        <v>65</v>
      </c>
      <c r="O76" s="5" t="s">
        <v>54</v>
      </c>
      <c r="P76" s="10" t="s">
        <v>55</v>
      </c>
      <c r="Q76" s="2">
        <v>44482</v>
      </c>
      <c r="R76" s="2">
        <v>44469</v>
      </c>
    </row>
    <row r="77" spans="1:18" x14ac:dyDescent="0.25">
      <c r="A77" s="10">
        <v>2021</v>
      </c>
      <c r="B77" s="2">
        <v>44378</v>
      </c>
      <c r="C77" s="2">
        <v>44469</v>
      </c>
      <c r="D77" s="10">
        <v>3000</v>
      </c>
      <c r="E77" s="3" t="s">
        <v>57</v>
      </c>
      <c r="F77" s="4">
        <v>3362</v>
      </c>
      <c r="G77" s="10" t="str">
        <f>VLOOKUP(F77,'[1]nombres partida'!$A$2:$B$92,2,0)</f>
        <v>Servicios de impresión</v>
      </c>
      <c r="H77" s="10">
        <v>200000</v>
      </c>
      <c r="I77" s="14">
        <v>200000</v>
      </c>
      <c r="J77" s="10">
        <v>200000</v>
      </c>
      <c r="K77" s="10">
        <v>41605.72</v>
      </c>
      <c r="L77" s="10">
        <v>41605.72</v>
      </c>
      <c r="M77" s="10">
        <v>41605.72</v>
      </c>
      <c r="N77" s="6" t="s">
        <v>65</v>
      </c>
      <c r="O77" s="5" t="s">
        <v>54</v>
      </c>
      <c r="P77" s="10" t="s">
        <v>55</v>
      </c>
      <c r="Q77" s="2">
        <v>44482</v>
      </c>
      <c r="R77" s="2">
        <v>44469</v>
      </c>
    </row>
    <row r="78" spans="1:18" x14ac:dyDescent="0.25">
      <c r="A78" s="10">
        <v>2021</v>
      </c>
      <c r="B78" s="2">
        <v>44378</v>
      </c>
      <c r="C78" s="2">
        <v>44469</v>
      </c>
      <c r="D78" s="10">
        <v>3000</v>
      </c>
      <c r="E78" s="3" t="s">
        <v>57</v>
      </c>
      <c r="F78" s="4">
        <v>3381</v>
      </c>
      <c r="G78" s="10" t="str">
        <f>VLOOKUP(F78,'[1]nombres partida'!$A$2:$B$92,2,0)</f>
        <v>Servicios de vigilancia.</v>
      </c>
      <c r="H78" s="10">
        <v>2887145</v>
      </c>
      <c r="I78" s="14">
        <v>2887145</v>
      </c>
      <c r="J78" s="10">
        <v>0</v>
      </c>
      <c r="K78" s="10">
        <v>1836949.86</v>
      </c>
      <c r="L78" s="10">
        <v>1836949.86</v>
      </c>
      <c r="M78" s="10">
        <v>1836949.86</v>
      </c>
      <c r="N78" s="6" t="s">
        <v>65</v>
      </c>
      <c r="O78" s="5" t="s">
        <v>54</v>
      </c>
      <c r="P78" s="10" t="s">
        <v>55</v>
      </c>
      <c r="Q78" s="2">
        <v>44482</v>
      </c>
      <c r="R78" s="2">
        <v>44469</v>
      </c>
    </row>
    <row r="79" spans="1:18" x14ac:dyDescent="0.25">
      <c r="A79" s="10">
        <v>2021</v>
      </c>
      <c r="B79" s="2">
        <v>44378</v>
      </c>
      <c r="C79" s="2">
        <v>44469</v>
      </c>
      <c r="D79" s="10">
        <v>3000</v>
      </c>
      <c r="E79" s="3" t="s">
        <v>57</v>
      </c>
      <c r="F79" s="4">
        <v>3391</v>
      </c>
      <c r="G79" s="10" t="str">
        <f>VLOOKUP(F79,'[1]nombres partida'!$A$2:$B$92,2,0)</f>
        <v>Servicios profesionales, científicos y técnicos integrales.</v>
      </c>
      <c r="H79" s="10">
        <v>6920949</v>
      </c>
      <c r="I79" s="14">
        <v>8865883</v>
      </c>
      <c r="J79" s="10">
        <v>8624401.3800000008</v>
      </c>
      <c r="K79" s="10">
        <v>5551165.870000001</v>
      </c>
      <c r="L79" s="10">
        <v>5551165.870000001</v>
      </c>
      <c r="M79" s="10">
        <v>5551165.870000001</v>
      </c>
      <c r="N79" s="6" t="s">
        <v>85</v>
      </c>
      <c r="O79" s="5" t="s">
        <v>54</v>
      </c>
      <c r="P79" s="10" t="s">
        <v>55</v>
      </c>
      <c r="Q79" s="2">
        <v>44482</v>
      </c>
      <c r="R79" s="2">
        <v>44469</v>
      </c>
    </row>
    <row r="80" spans="1:18" x14ac:dyDescent="0.25">
      <c r="A80" s="10">
        <v>2021</v>
      </c>
      <c r="B80" s="2">
        <v>44378</v>
      </c>
      <c r="C80" s="2">
        <v>44469</v>
      </c>
      <c r="D80" s="10">
        <v>3000</v>
      </c>
      <c r="E80" s="3" t="s">
        <v>57</v>
      </c>
      <c r="F80" s="4">
        <v>3411</v>
      </c>
      <c r="G80" s="10" t="str">
        <f>VLOOKUP(F80,'[1]nombres partida'!$A$2:$B$92,2,0)</f>
        <v>Servicios financieros y bancarios.</v>
      </c>
      <c r="H80" s="10">
        <v>532478</v>
      </c>
      <c r="I80" s="14">
        <v>552536.49</v>
      </c>
      <c r="J80" s="10">
        <v>0</v>
      </c>
      <c r="K80" s="10">
        <v>0</v>
      </c>
      <c r="L80" s="10">
        <v>0</v>
      </c>
      <c r="M80" s="10">
        <v>0</v>
      </c>
      <c r="N80" s="6" t="s">
        <v>86</v>
      </c>
      <c r="O80" s="5" t="s">
        <v>54</v>
      </c>
      <c r="P80" s="10" t="s">
        <v>55</v>
      </c>
      <c r="Q80" s="2">
        <v>44482</v>
      </c>
      <c r="R80" s="2">
        <v>44469</v>
      </c>
    </row>
    <row r="81" spans="1:18" x14ac:dyDescent="0.25">
      <c r="A81" s="10">
        <v>2021</v>
      </c>
      <c r="B81" s="2">
        <v>44378</v>
      </c>
      <c r="C81" s="2">
        <v>44469</v>
      </c>
      <c r="D81" s="10">
        <v>3000</v>
      </c>
      <c r="E81" s="3" t="s">
        <v>57</v>
      </c>
      <c r="F81" s="4">
        <v>3432</v>
      </c>
      <c r="G81" s="10" t="str">
        <f>VLOOKUP(F81,'[1]nombres partida'!$A$2:$B$92,2,0)</f>
        <v>Gastos de ensobretado y traslado de nómina</v>
      </c>
      <c r="H81" s="10">
        <v>16000</v>
      </c>
      <c r="I81" s="14">
        <v>16000</v>
      </c>
      <c r="J81" s="10">
        <v>0</v>
      </c>
      <c r="K81" s="10">
        <v>2589.4799999999996</v>
      </c>
      <c r="L81" s="10">
        <v>2589.4799999999996</v>
      </c>
      <c r="M81" s="10">
        <v>2589.4799999999996</v>
      </c>
      <c r="N81" s="6" t="s">
        <v>65</v>
      </c>
      <c r="O81" s="5" t="s">
        <v>54</v>
      </c>
      <c r="P81" s="10" t="s">
        <v>55</v>
      </c>
      <c r="Q81" s="2">
        <v>44482</v>
      </c>
      <c r="R81" s="2">
        <v>44469</v>
      </c>
    </row>
    <row r="82" spans="1:18" x14ac:dyDescent="0.25">
      <c r="A82" s="10">
        <v>2021</v>
      </c>
      <c r="B82" s="2">
        <v>44378</v>
      </c>
      <c r="C82" s="2">
        <v>44469</v>
      </c>
      <c r="D82" s="10">
        <v>3000</v>
      </c>
      <c r="E82" s="3" t="s">
        <v>57</v>
      </c>
      <c r="F82" s="4">
        <v>3451</v>
      </c>
      <c r="G82" s="10" t="str">
        <f>VLOOKUP(F82,'[1]nombres partida'!$A$2:$B$92,2,0)</f>
        <v>Seguro de bienes patrimoniales.</v>
      </c>
      <c r="H82" s="10">
        <v>995396</v>
      </c>
      <c r="I82" s="14">
        <v>995396</v>
      </c>
      <c r="J82" s="10">
        <v>0</v>
      </c>
      <c r="K82" s="10">
        <v>612886.56000000006</v>
      </c>
      <c r="L82" s="10">
        <v>612886.56000000006</v>
      </c>
      <c r="M82" s="10">
        <v>612886.56000000006</v>
      </c>
      <c r="N82" s="6" t="s">
        <v>65</v>
      </c>
      <c r="O82" s="5" t="s">
        <v>54</v>
      </c>
      <c r="P82" s="10" t="s">
        <v>55</v>
      </c>
      <c r="Q82" s="2">
        <v>44482</v>
      </c>
      <c r="R82" s="2">
        <v>44469</v>
      </c>
    </row>
    <row r="83" spans="1:18" x14ac:dyDescent="0.25">
      <c r="A83" s="10">
        <v>2021</v>
      </c>
      <c r="B83" s="2">
        <v>44378</v>
      </c>
      <c r="C83" s="2">
        <v>44469</v>
      </c>
      <c r="D83" s="10">
        <v>3000</v>
      </c>
      <c r="E83" s="3" t="s">
        <v>57</v>
      </c>
      <c r="F83" s="4">
        <v>3521</v>
      </c>
      <c r="G83" s="10" t="str">
        <f>VLOOKUP(F83,'[1]nombres partida'!$A$2:$B$92,2,0)</f>
        <v>Instalación, reparación y mantenimiento de mob y eq de admón, educacional y recreativo.</v>
      </c>
      <c r="H83" s="10">
        <v>50000</v>
      </c>
      <c r="I83" s="14">
        <v>50000</v>
      </c>
      <c r="J83" s="10">
        <v>0</v>
      </c>
      <c r="K83" s="10">
        <v>0</v>
      </c>
      <c r="L83" s="10">
        <v>0</v>
      </c>
      <c r="M83" s="10">
        <v>0</v>
      </c>
      <c r="N83" s="6" t="s">
        <v>65</v>
      </c>
      <c r="O83" s="5" t="s">
        <v>54</v>
      </c>
      <c r="P83" s="10" t="s">
        <v>55</v>
      </c>
      <c r="Q83" s="2">
        <v>44482</v>
      </c>
      <c r="R83" s="2">
        <v>44469</v>
      </c>
    </row>
    <row r="84" spans="1:18" x14ac:dyDescent="0.25">
      <c r="A84" s="10">
        <v>2021</v>
      </c>
      <c r="B84" s="2">
        <v>44378</v>
      </c>
      <c r="C84" s="2">
        <v>44469</v>
      </c>
      <c r="D84" s="10">
        <v>3000</v>
      </c>
      <c r="E84" s="3" t="s">
        <v>57</v>
      </c>
      <c r="F84" s="4">
        <v>3552</v>
      </c>
      <c r="G84" s="10" t="str">
        <f>VLOOKUP(F84,'[1]nombres partida'!$A$2:$B$92,2,0)</f>
        <v>Reparación, mantenimiento y conservación de eq de transporte destinados a servicios públicos y operación de programas públicos.</v>
      </c>
      <c r="H84" s="10">
        <v>400000</v>
      </c>
      <c r="I84" s="14">
        <v>400000</v>
      </c>
      <c r="J84" s="10">
        <v>375000</v>
      </c>
      <c r="K84" s="10">
        <v>314308.03999999998</v>
      </c>
      <c r="L84" s="10">
        <v>314308.03999999998</v>
      </c>
      <c r="M84" s="10">
        <v>314308.03999999998</v>
      </c>
      <c r="N84" s="6" t="s">
        <v>65</v>
      </c>
      <c r="O84" s="5" t="s">
        <v>54</v>
      </c>
      <c r="P84" s="10" t="s">
        <v>55</v>
      </c>
      <c r="Q84" s="2">
        <v>44482</v>
      </c>
      <c r="R84" s="2">
        <v>44469</v>
      </c>
    </row>
    <row r="85" spans="1:18" x14ac:dyDescent="0.25">
      <c r="A85" s="10">
        <v>2021</v>
      </c>
      <c r="B85" s="2">
        <v>44378</v>
      </c>
      <c r="C85" s="2">
        <v>44469</v>
      </c>
      <c r="D85" s="10">
        <v>3000</v>
      </c>
      <c r="E85" s="3" t="s">
        <v>57</v>
      </c>
      <c r="F85" s="4">
        <v>3553</v>
      </c>
      <c r="G85" s="10" t="str">
        <f>VLOOKUP(F85,'[1]nombres partida'!$A$2:$B$92,2,0)</f>
        <v>Reparación, mantenimiento y conservación de eq de transporte destinados a servidores públicos y servicios administrativos.</v>
      </c>
      <c r="H85" s="10">
        <v>300000</v>
      </c>
      <c r="I85" s="14">
        <v>300000</v>
      </c>
      <c r="J85" s="10">
        <v>295663.08</v>
      </c>
      <c r="K85" s="10">
        <v>203674.09000000003</v>
      </c>
      <c r="L85" s="10">
        <v>203674.09000000003</v>
      </c>
      <c r="M85" s="10">
        <v>203674.09000000003</v>
      </c>
      <c r="N85" s="6" t="s">
        <v>65</v>
      </c>
      <c r="O85" s="5" t="s">
        <v>54</v>
      </c>
      <c r="P85" s="10" t="s">
        <v>55</v>
      </c>
      <c r="Q85" s="2">
        <v>44482</v>
      </c>
      <c r="R85" s="2">
        <v>44469</v>
      </c>
    </row>
    <row r="86" spans="1:18" x14ac:dyDescent="0.25">
      <c r="A86" s="10">
        <v>2021</v>
      </c>
      <c r="B86" s="2">
        <v>44378</v>
      </c>
      <c r="C86" s="2">
        <v>44469</v>
      </c>
      <c r="D86" s="10">
        <v>3000</v>
      </c>
      <c r="E86" s="3" t="s">
        <v>57</v>
      </c>
      <c r="F86" s="4">
        <v>3571</v>
      </c>
      <c r="G86" s="10" t="str">
        <f>VLOOKUP(F86,'[1]nombres partida'!$A$2:$B$92,2,0)</f>
        <v>Instalación, reparación y mantenimiento de maquinaria, otros eqs y herramienta.</v>
      </c>
      <c r="H86" s="10">
        <v>250000</v>
      </c>
      <c r="I86" s="14">
        <v>242527.94</v>
      </c>
      <c r="J86" s="10">
        <v>0</v>
      </c>
      <c r="K86" s="10">
        <v>0</v>
      </c>
      <c r="L86" s="10">
        <v>0</v>
      </c>
      <c r="M86" s="10">
        <v>0</v>
      </c>
      <c r="N86" s="6" t="s">
        <v>87</v>
      </c>
      <c r="O86" s="5" t="s">
        <v>54</v>
      </c>
      <c r="P86" s="10" t="s">
        <v>55</v>
      </c>
      <c r="Q86" s="2">
        <v>44482</v>
      </c>
      <c r="R86" s="2">
        <v>44469</v>
      </c>
    </row>
    <row r="87" spans="1:18" x14ac:dyDescent="0.25">
      <c r="A87" s="10">
        <v>2021</v>
      </c>
      <c r="B87" s="2">
        <v>44378</v>
      </c>
      <c r="C87" s="2">
        <v>44469</v>
      </c>
      <c r="D87" s="10">
        <v>3000</v>
      </c>
      <c r="E87" s="3" t="s">
        <v>57</v>
      </c>
      <c r="F87" s="4">
        <v>3581</v>
      </c>
      <c r="G87" s="10" t="str">
        <f>VLOOKUP(F87,'[1]nombres partida'!$A$2:$B$92,2,0)</f>
        <v>Servicios de limpieza y manejo de desechos.</v>
      </c>
      <c r="H87" s="10">
        <v>4489188</v>
      </c>
      <c r="I87" s="14">
        <v>4203703.3</v>
      </c>
      <c r="J87" s="10">
        <v>3715248</v>
      </c>
      <c r="K87" s="10">
        <v>2445719.8200000003</v>
      </c>
      <c r="L87" s="10">
        <v>2445719.8200000003</v>
      </c>
      <c r="M87" s="10">
        <v>2445719.8200000003</v>
      </c>
      <c r="N87" s="10" t="s">
        <v>81</v>
      </c>
      <c r="O87" s="5" t="s">
        <v>54</v>
      </c>
      <c r="P87" s="10" t="s">
        <v>55</v>
      </c>
      <c r="Q87" s="2">
        <v>44482</v>
      </c>
      <c r="R87" s="2">
        <v>44469</v>
      </c>
    </row>
    <row r="88" spans="1:18" x14ac:dyDescent="0.25">
      <c r="A88" s="10">
        <v>2021</v>
      </c>
      <c r="B88" s="2">
        <v>44378</v>
      </c>
      <c r="C88" s="2">
        <v>44469</v>
      </c>
      <c r="D88" s="10">
        <v>3000</v>
      </c>
      <c r="E88" s="3" t="s">
        <v>57</v>
      </c>
      <c r="F88" s="4">
        <v>3591</v>
      </c>
      <c r="G88" s="10" t="str">
        <f>VLOOKUP(F88,'[1]nombres partida'!$A$2:$B$92,2,0)</f>
        <v>Servicios de jardinería y fumigación.</v>
      </c>
      <c r="H88" s="10">
        <v>125000</v>
      </c>
      <c r="I88" s="14">
        <v>125000</v>
      </c>
      <c r="J88" s="10">
        <v>125000</v>
      </c>
      <c r="K88" s="10">
        <v>62146.32</v>
      </c>
      <c r="L88" s="10">
        <v>62146.32</v>
      </c>
      <c r="M88" s="10">
        <v>62146.32</v>
      </c>
      <c r="N88" s="6" t="s">
        <v>65</v>
      </c>
      <c r="O88" s="5" t="s">
        <v>54</v>
      </c>
      <c r="P88" s="10" t="s">
        <v>55</v>
      </c>
      <c r="Q88" s="2">
        <v>44482</v>
      </c>
      <c r="R88" s="2">
        <v>44469</v>
      </c>
    </row>
    <row r="89" spans="1:18" x14ac:dyDescent="0.25">
      <c r="A89" s="10">
        <v>2021</v>
      </c>
      <c r="B89" s="2">
        <v>44378</v>
      </c>
      <c r="C89" s="2">
        <v>44469</v>
      </c>
      <c r="D89" s="10">
        <v>3000</v>
      </c>
      <c r="E89" s="3" t="s">
        <v>57</v>
      </c>
      <c r="F89" s="4">
        <v>3611</v>
      </c>
      <c r="G89" s="10" t="str">
        <f>VLOOKUP(F89,'[1]nombres partida'!$A$2:$B$92,2,0)</f>
        <v>Difusión por radio, televisión y otros medios de mensajes sobre programas y actividades gubernamentales.</v>
      </c>
      <c r="H89" s="10">
        <v>0</v>
      </c>
      <c r="I89" s="14">
        <v>50000</v>
      </c>
      <c r="J89" s="10">
        <v>32538</v>
      </c>
      <c r="K89" s="10">
        <v>32538</v>
      </c>
      <c r="L89" s="10">
        <v>32538</v>
      </c>
      <c r="M89" s="10">
        <v>32538</v>
      </c>
      <c r="N89" s="6" t="s">
        <v>88</v>
      </c>
      <c r="O89" s="5" t="s">
        <v>54</v>
      </c>
      <c r="P89" s="10" t="s">
        <v>55</v>
      </c>
      <c r="Q89" s="2">
        <v>44482</v>
      </c>
      <c r="R89" s="2">
        <v>44469</v>
      </c>
    </row>
    <row r="90" spans="1:18" x14ac:dyDescent="0.25">
      <c r="A90" s="10">
        <v>2021</v>
      </c>
      <c r="B90" s="2">
        <v>44378</v>
      </c>
      <c r="C90" s="2">
        <v>44469</v>
      </c>
      <c r="D90" s="10">
        <v>3000</v>
      </c>
      <c r="E90" s="3" t="s">
        <v>57</v>
      </c>
      <c r="F90" s="4">
        <v>3722</v>
      </c>
      <c r="G90" s="10" t="str">
        <f>VLOOKUP(F90,'[1]nombres partida'!$A$2:$B$92,2,0)</f>
        <v>Pasajes terrestres al interior del Distrito Federal.</v>
      </c>
      <c r="H90" s="10">
        <v>460800</v>
      </c>
      <c r="I90" s="14">
        <v>460800</v>
      </c>
      <c r="J90" s="10">
        <v>84732</v>
      </c>
      <c r="K90" s="10">
        <v>76697</v>
      </c>
      <c r="L90" s="10">
        <v>76697</v>
      </c>
      <c r="M90" s="10">
        <v>76697</v>
      </c>
      <c r="N90" s="6" t="s">
        <v>65</v>
      </c>
      <c r="O90" s="5" t="s">
        <v>54</v>
      </c>
      <c r="P90" s="10" t="s">
        <v>55</v>
      </c>
      <c r="Q90" s="2">
        <v>44482</v>
      </c>
      <c r="R90" s="2">
        <v>44469</v>
      </c>
    </row>
    <row r="91" spans="1:18" x14ac:dyDescent="0.25">
      <c r="A91" s="10">
        <v>2021</v>
      </c>
      <c r="B91" s="2">
        <v>44378</v>
      </c>
      <c r="C91" s="2">
        <v>44469</v>
      </c>
      <c r="D91" s="10">
        <v>3000</v>
      </c>
      <c r="E91" s="3" t="s">
        <v>57</v>
      </c>
      <c r="F91" s="4">
        <v>3911</v>
      </c>
      <c r="G91" s="10" t="str">
        <f>VLOOKUP(F91,'[1]nombres partida'!$A$2:$B$92,2,0)</f>
        <v>Servicios funerarios y de cementerio a los familiares de los civiles y pensionistas directos.</v>
      </c>
      <c r="H91" s="10">
        <v>200000</v>
      </c>
      <c r="I91" s="14">
        <v>200000</v>
      </c>
      <c r="J91" s="10">
        <v>150630.66</v>
      </c>
      <c r="K91" s="10">
        <v>117315.33</v>
      </c>
      <c r="L91" s="10">
        <v>117315.33</v>
      </c>
      <c r="M91" s="10">
        <v>117315.33</v>
      </c>
      <c r="N91" s="6" t="s">
        <v>65</v>
      </c>
      <c r="O91" s="5" t="s">
        <v>54</v>
      </c>
      <c r="P91" s="10" t="s">
        <v>55</v>
      </c>
      <c r="Q91" s="2">
        <v>44482</v>
      </c>
      <c r="R91" s="2">
        <v>44469</v>
      </c>
    </row>
    <row r="92" spans="1:18" x14ac:dyDescent="0.25">
      <c r="A92" s="10">
        <v>2021</v>
      </c>
      <c r="B92" s="2">
        <v>44378</v>
      </c>
      <c r="C92" s="2">
        <v>44469</v>
      </c>
      <c r="D92" s="10">
        <v>3000</v>
      </c>
      <c r="E92" s="3" t="s">
        <v>57</v>
      </c>
      <c r="F92" s="4">
        <v>3921</v>
      </c>
      <c r="G92" s="10" t="str">
        <f>VLOOKUP(F92,'[1]nombres partida'!$A$2:$B$92,2,0)</f>
        <v>Impuestos y derechos.</v>
      </c>
      <c r="H92" s="10">
        <v>250000</v>
      </c>
      <c r="I92" s="14">
        <v>250000</v>
      </c>
      <c r="J92" s="10">
        <v>179384.47</v>
      </c>
      <c r="K92" s="10">
        <v>176382.61</v>
      </c>
      <c r="L92" s="10">
        <v>176382.61</v>
      </c>
      <c r="M92" s="10">
        <v>176382.61</v>
      </c>
      <c r="N92" s="6" t="s">
        <v>65</v>
      </c>
      <c r="O92" s="5" t="s">
        <v>54</v>
      </c>
      <c r="P92" s="10" t="s">
        <v>55</v>
      </c>
      <c r="Q92" s="2">
        <v>44482</v>
      </c>
      <c r="R92" s="2">
        <v>44469</v>
      </c>
    </row>
    <row r="93" spans="1:18" x14ac:dyDescent="0.25">
      <c r="A93" s="10">
        <v>2021</v>
      </c>
      <c r="B93" s="2">
        <v>44378</v>
      </c>
      <c r="C93" s="2">
        <v>44469</v>
      </c>
      <c r="D93" s="10">
        <v>3000</v>
      </c>
      <c r="E93" s="3" t="s">
        <v>57</v>
      </c>
      <c r="F93" s="4">
        <v>3951</v>
      </c>
      <c r="G93" s="10" t="s">
        <v>58</v>
      </c>
      <c r="H93" s="10">
        <v>0</v>
      </c>
      <c r="I93" s="14">
        <v>1050</v>
      </c>
      <c r="J93" s="10">
        <v>0</v>
      </c>
      <c r="K93" s="10">
        <v>1029</v>
      </c>
      <c r="L93" s="10">
        <v>1029</v>
      </c>
      <c r="M93" s="10">
        <v>1029</v>
      </c>
      <c r="N93" s="6" t="s">
        <v>89</v>
      </c>
      <c r="O93" s="5" t="s">
        <v>54</v>
      </c>
      <c r="P93" s="10" t="s">
        <v>55</v>
      </c>
      <c r="Q93" s="2">
        <v>44482</v>
      </c>
      <c r="R93" s="2">
        <v>44469</v>
      </c>
    </row>
    <row r="94" spans="1:18" x14ac:dyDescent="0.25">
      <c r="A94" s="10">
        <v>2021</v>
      </c>
      <c r="B94" s="2">
        <v>44378</v>
      </c>
      <c r="C94" s="2">
        <v>44469</v>
      </c>
      <c r="D94" s="10">
        <v>3000</v>
      </c>
      <c r="E94" s="3" t="s">
        <v>57</v>
      </c>
      <c r="F94" s="4">
        <v>3969</v>
      </c>
      <c r="G94" s="10" t="str">
        <f>VLOOKUP(F94,'[1]nombres partida'!$A$2:$B$92,2,0)</f>
        <v>Otros gastos por responsabilidades.</v>
      </c>
      <c r="H94" s="10">
        <v>104711</v>
      </c>
      <c r="I94" s="14">
        <v>104711</v>
      </c>
      <c r="J94" s="10">
        <v>0</v>
      </c>
      <c r="K94" s="10">
        <v>36263.599999999999</v>
      </c>
      <c r="L94" s="10">
        <v>36263.599999999999</v>
      </c>
      <c r="M94" s="10">
        <v>36263.599999999999</v>
      </c>
      <c r="N94" s="6" t="s">
        <v>65</v>
      </c>
      <c r="O94" s="5" t="s">
        <v>54</v>
      </c>
      <c r="P94" s="10" t="s">
        <v>55</v>
      </c>
      <c r="Q94" s="2">
        <v>44482</v>
      </c>
      <c r="R94" s="2">
        <v>44469</v>
      </c>
    </row>
    <row r="95" spans="1:18" x14ac:dyDescent="0.25">
      <c r="A95" s="10">
        <v>2021</v>
      </c>
      <c r="B95" s="2">
        <v>44378</v>
      </c>
      <c r="C95" s="2">
        <v>44469</v>
      </c>
      <c r="D95" s="10">
        <v>3000</v>
      </c>
      <c r="E95" s="3" t="s">
        <v>57</v>
      </c>
      <c r="F95" s="4">
        <v>3981</v>
      </c>
      <c r="G95" s="10" t="str">
        <f>VLOOKUP(F95,'[1]nombres partida'!$A$2:$B$92,2,0)</f>
        <v>Impuesto sobre nóminas</v>
      </c>
      <c r="H95" s="10">
        <v>3439239</v>
      </c>
      <c r="I95" s="14">
        <v>3439239</v>
      </c>
      <c r="J95" s="10">
        <v>0</v>
      </c>
      <c r="K95" s="10">
        <v>1847921</v>
      </c>
      <c r="L95" s="10">
        <v>1847921</v>
      </c>
      <c r="M95" s="10">
        <v>1847921</v>
      </c>
      <c r="N95" s="6" t="s">
        <v>65</v>
      </c>
      <c r="O95" s="5" t="s">
        <v>54</v>
      </c>
      <c r="P95" s="10" t="s">
        <v>55</v>
      </c>
      <c r="Q95" s="2">
        <v>44482</v>
      </c>
      <c r="R95" s="2">
        <v>44469</v>
      </c>
    </row>
    <row r="96" spans="1:18" x14ac:dyDescent="0.25">
      <c r="A96" s="10">
        <v>2021</v>
      </c>
      <c r="B96" s="2">
        <v>44378</v>
      </c>
      <c r="C96" s="2">
        <v>44469</v>
      </c>
      <c r="D96" s="10">
        <v>3000</v>
      </c>
      <c r="E96" s="3" t="s">
        <v>57</v>
      </c>
      <c r="F96" s="4">
        <v>3982</v>
      </c>
      <c r="G96" s="10" t="str">
        <f>VLOOKUP(F96,'[1]nombres partida'!$A$2:$B$92,2,0)</f>
        <v>Otros impuestos derivados de una relación laboral</v>
      </c>
      <c r="H96" s="10">
        <v>2492748</v>
      </c>
      <c r="I96" s="14">
        <v>2492748</v>
      </c>
      <c r="J96" s="10">
        <v>1153301.74</v>
      </c>
      <c r="K96" s="10">
        <v>1153301.74</v>
      </c>
      <c r="L96" s="10">
        <v>1153301.74</v>
      </c>
      <c r="M96" s="10">
        <v>1153301.74</v>
      </c>
      <c r="N96" s="6" t="s">
        <v>65</v>
      </c>
      <c r="O96" s="5" t="s">
        <v>54</v>
      </c>
      <c r="P96" s="10" t="s">
        <v>55</v>
      </c>
      <c r="Q96" s="2">
        <v>44482</v>
      </c>
      <c r="R96" s="2">
        <v>44469</v>
      </c>
    </row>
    <row r="97" spans="1:18" x14ac:dyDescent="0.25">
      <c r="A97" s="10">
        <v>2021</v>
      </c>
      <c r="B97" s="2">
        <v>44378</v>
      </c>
      <c r="C97" s="2">
        <v>44469</v>
      </c>
      <c r="D97" s="10">
        <v>4000</v>
      </c>
      <c r="E97" s="3" t="s">
        <v>59</v>
      </c>
      <c r="F97" s="4">
        <v>4412</v>
      </c>
      <c r="G97" s="10" t="s">
        <v>60</v>
      </c>
      <c r="H97" s="10">
        <v>14000000</v>
      </c>
      <c r="I97" s="14">
        <v>0</v>
      </c>
      <c r="J97" s="10">
        <v>0</v>
      </c>
      <c r="K97" s="10">
        <v>0</v>
      </c>
      <c r="L97" s="10">
        <v>0</v>
      </c>
      <c r="M97" s="10">
        <v>0</v>
      </c>
      <c r="N97" s="10" t="s">
        <v>90</v>
      </c>
      <c r="O97" s="5" t="s">
        <v>54</v>
      </c>
      <c r="P97" s="10" t="s">
        <v>55</v>
      </c>
      <c r="Q97" s="2">
        <v>44482</v>
      </c>
      <c r="R97" s="2">
        <v>44469</v>
      </c>
    </row>
    <row r="98" spans="1:18" x14ac:dyDescent="0.25">
      <c r="A98" s="10">
        <v>2021</v>
      </c>
      <c r="B98" s="2">
        <v>44378</v>
      </c>
      <c r="C98" s="2">
        <v>44469</v>
      </c>
      <c r="D98" s="10">
        <v>4000</v>
      </c>
      <c r="E98" s="3" t="s">
        <v>59</v>
      </c>
      <c r="F98" s="4">
        <v>4419</v>
      </c>
      <c r="G98" s="10" t="str">
        <f>VLOOKUP(F98,'[1]nombres partida'!$A$2:$B$92,2,0)</f>
        <v>Otras ayudas sociales a personas.</v>
      </c>
      <c r="H98" s="10">
        <v>536000000</v>
      </c>
      <c r="I98" s="14">
        <v>550260479.39999998</v>
      </c>
      <c r="J98" s="10">
        <v>549979200</v>
      </c>
      <c r="K98" s="10">
        <v>509787914.44000006</v>
      </c>
      <c r="L98" s="10">
        <v>509787914.44000006</v>
      </c>
      <c r="M98" s="10">
        <v>509787914.44000006</v>
      </c>
      <c r="N98" s="6" t="s">
        <v>91</v>
      </c>
      <c r="O98" s="5" t="s">
        <v>54</v>
      </c>
      <c r="P98" s="10" t="s">
        <v>55</v>
      </c>
      <c r="Q98" s="2">
        <v>44482</v>
      </c>
      <c r="R98" s="2">
        <v>44469</v>
      </c>
    </row>
    <row r="99" spans="1:18" x14ac:dyDescent="0.25">
      <c r="A99" s="10">
        <v>2021</v>
      </c>
      <c r="B99" s="2">
        <v>44378</v>
      </c>
      <c r="C99" s="2">
        <v>44469</v>
      </c>
      <c r="D99" s="10">
        <v>4000</v>
      </c>
      <c r="E99" s="3" t="s">
        <v>59</v>
      </c>
      <c r="F99" s="15">
        <v>4421</v>
      </c>
      <c r="G99" s="10" t="str">
        <f>VLOOKUP(F99,'[1]nombres partida'!$A$2:$B$92,2,0)</f>
        <v>Becas y otras ayudas para programas de capacitación</v>
      </c>
      <c r="H99" s="10">
        <v>0</v>
      </c>
      <c r="I99" s="14">
        <v>2419000</v>
      </c>
      <c r="J99" s="10">
        <v>2419000</v>
      </c>
      <c r="K99" s="10">
        <v>2324191.98</v>
      </c>
      <c r="L99" s="6">
        <v>2324191.98</v>
      </c>
      <c r="M99" s="6">
        <v>2324191.98</v>
      </c>
      <c r="N99" s="6" t="s">
        <v>91</v>
      </c>
      <c r="O99" s="5" t="s">
        <v>54</v>
      </c>
      <c r="P99" s="10" t="s">
        <v>55</v>
      </c>
      <c r="Q99" s="2">
        <v>44482</v>
      </c>
      <c r="R99" s="2">
        <v>44469</v>
      </c>
    </row>
    <row r="100" spans="1:18" x14ac:dyDescent="0.25">
      <c r="A100" s="10">
        <v>2021</v>
      </c>
      <c r="B100" s="2">
        <v>44378</v>
      </c>
      <c r="C100" s="2">
        <v>44469</v>
      </c>
      <c r="D100" s="10">
        <v>4000</v>
      </c>
      <c r="E100" s="3" t="s">
        <v>59</v>
      </c>
      <c r="F100" s="15">
        <v>4461</v>
      </c>
      <c r="G100" s="10" t="str">
        <f>VLOOKUP(F100,'[1]nombres partida'!$A$2:$B$92,2,0)</f>
        <v>Ayudas sociales a cooperativas.</v>
      </c>
      <c r="H100" s="10">
        <v>90000000</v>
      </c>
      <c r="I100" s="14">
        <v>90000000</v>
      </c>
      <c r="J100" s="10">
        <v>46266328</v>
      </c>
      <c r="K100" s="10">
        <v>42977392</v>
      </c>
      <c r="L100" s="6">
        <v>42977392</v>
      </c>
      <c r="M100" s="6">
        <v>42977392</v>
      </c>
      <c r="N100" s="6" t="s">
        <v>65</v>
      </c>
      <c r="O100" s="5" t="s">
        <v>54</v>
      </c>
      <c r="P100" s="10" t="s">
        <v>55</v>
      </c>
      <c r="Q100" s="2">
        <v>44482</v>
      </c>
      <c r="R100" s="2">
        <v>44469</v>
      </c>
    </row>
    <row r="101" spans="1:18" x14ac:dyDescent="0.25">
      <c r="A101" s="10">
        <v>2021</v>
      </c>
      <c r="B101" s="2">
        <v>44378</v>
      </c>
      <c r="C101" s="2">
        <v>44469</v>
      </c>
      <c r="D101" s="6">
        <v>5000</v>
      </c>
      <c r="E101" s="3" t="s">
        <v>61</v>
      </c>
      <c r="F101" s="15">
        <v>5151</v>
      </c>
      <c r="G101" s="10" t="s">
        <v>62</v>
      </c>
      <c r="H101" s="10">
        <v>0</v>
      </c>
      <c r="I101" s="14">
        <v>250000</v>
      </c>
      <c r="J101" s="10">
        <v>0</v>
      </c>
      <c r="K101" s="10">
        <v>0</v>
      </c>
      <c r="L101" s="6">
        <v>0</v>
      </c>
      <c r="M101" s="6">
        <v>0</v>
      </c>
      <c r="N101" s="6" t="s">
        <v>92</v>
      </c>
      <c r="O101" s="5" t="s">
        <v>54</v>
      </c>
      <c r="P101" s="10" t="s">
        <v>55</v>
      </c>
      <c r="Q101" s="2">
        <v>44482</v>
      </c>
      <c r="R101" s="2">
        <v>44469</v>
      </c>
    </row>
    <row r="102" spans="1:18" x14ac:dyDescent="0.25">
      <c r="A102" s="10">
        <v>2021</v>
      </c>
      <c r="B102" s="2">
        <v>44378</v>
      </c>
      <c r="C102" s="2">
        <v>44469</v>
      </c>
      <c r="D102" s="6">
        <v>5000</v>
      </c>
      <c r="E102" s="3" t="s">
        <v>61</v>
      </c>
      <c r="F102" s="15">
        <v>5911</v>
      </c>
      <c r="G102" s="10" t="s">
        <v>63</v>
      </c>
      <c r="H102" s="10">
        <v>0</v>
      </c>
      <c r="I102" s="14">
        <v>388000</v>
      </c>
      <c r="J102" s="10">
        <v>0</v>
      </c>
      <c r="K102" s="10">
        <v>0</v>
      </c>
      <c r="L102" s="6">
        <v>0</v>
      </c>
      <c r="M102" s="6">
        <v>0</v>
      </c>
      <c r="N102" s="6" t="s">
        <v>92</v>
      </c>
      <c r="O102" s="5" t="s">
        <v>54</v>
      </c>
      <c r="P102" s="10" t="s">
        <v>55</v>
      </c>
      <c r="Q102" s="2">
        <v>44482</v>
      </c>
      <c r="R102" s="2">
        <v>44469</v>
      </c>
    </row>
  </sheetData>
  <mergeCells count="7">
    <mergeCell ref="A6:S6"/>
    <mergeCell ref="A2:C2"/>
    <mergeCell ref="D2:F2"/>
    <mergeCell ref="G2:I2"/>
    <mergeCell ref="A3:C3"/>
    <mergeCell ref="D3:F3"/>
    <mergeCell ref="G3:I3"/>
  </mergeCells>
  <hyperlinks>
    <hyperlink ref="O8" r:id="rId1" xr:uid="{EDBA0D47-0EA0-4E9C-A918-558E9BD4526D}"/>
    <hyperlink ref="O9:O102" r:id="rId2" display="https://congresocdmx.gob.mx/estado-analitico-ejercicio-presupuesto-egresos-404-19.html" xr:uid="{ED5D72B9-E3A2-43E6-A439-B28F590612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Financieros</cp:lastModifiedBy>
  <dcterms:created xsi:type="dcterms:W3CDTF">2021-07-26T17:56:47Z</dcterms:created>
  <dcterms:modified xsi:type="dcterms:W3CDTF">2021-10-18T22:26:08Z</dcterms:modified>
</cp:coreProperties>
</file>