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Informacion" sheetId="1" r:id="rId1"/>
    <sheet name="Hidden_1" sheetId="2" r:id="rId2"/>
  </sheets>
  <definedNames>
    <definedName name="Hidden_1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1" i="1"/>
  <c r="O10" i="1"/>
  <c r="O9" i="1"/>
  <c r="O8" i="1"/>
  <c r="O12" i="1"/>
</calcChain>
</file>

<file path=xl/sharedStrings.xml><?xml version="1.0" encoding="utf-8"?>
<sst xmlns="http://schemas.openxmlformats.org/spreadsheetml/2006/main" count="141" uniqueCount="91">
  <si>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</si>
  <si>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</si>
  <si>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</si>
  <si>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</si>
  <si>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</si>
  <si>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</si>
  <si>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</si>
  <si>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</si>
  <si>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</si>
  <si>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</si>
  <si>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</si>
  <si>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</si>
  <si>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</si>
  <si>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</si>
  <si>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</si>
  <si>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</si>
  <si>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</si>
  <si>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</si>
  <si>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</si>
  <si>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</si>
  <si>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</si>
  <si>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</si>
  <si>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</si>
  <si>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</si>
  <si>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</si>
  <si>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</si>
  <si>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</si>
  <si>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</si>
  <si>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</si>
  <si>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</si>
  <si>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</si>
  <si>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</si>
  <si>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</si>
  <si>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</si>
  <si>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</si>
  <si>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</si>
  <si>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</si>
  <si>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</si>
  <si>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</si>
  <si>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</si>
  <si>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</si>
  <si>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</si>
  <si>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</si>
  <si>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</si>
  <si>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</si>
  <si>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</si>
  <si>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</si>
  <si>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</si>
  <si>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</si>
  <si>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</si>
  <si>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</si>
  <si>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</si>
  <si>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</si>
  <si>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8A6CE6838C6F3DEFB4E590E387BC8A5B</t>
  </si>
  <si>
    <t>Ascendente</t>
  </si>
  <si>
    <t>932BDDD709A33B33648DF466B2C1082E</t>
  </si>
  <si>
    <t>Eficacia</t>
  </si>
  <si>
    <t>B90ABB9C7D8E40D550E862673F71BC36</t>
  </si>
  <si>
    <t>3AC9D0597FD3BDAD01D96BC1688A3383</t>
  </si>
  <si>
    <t>F147632586AFF7CF23F682C06653D97A</t>
  </si>
  <si>
    <t>65DC0BBCF8CE16555853DBA5A25B0142</t>
  </si>
  <si>
    <t>Descendente</t>
  </si>
  <si>
    <t>(Número de casas rehabilitadas / Número de casas programadas para rehabilitar)*100</t>
  </si>
  <si>
    <t>(Número de casas recontruidas / Número de casas programadas para reconstruir)*100</t>
  </si>
  <si>
    <t>(Número de edificios demolidos / Número de edificios programados para demolicion)*100</t>
  </si>
  <si>
    <t>Portal para la Reconstrucción</t>
  </si>
  <si>
    <t>Reconstrucción de vivienda unifamiliar</t>
  </si>
  <si>
    <t>Reconstrucción de vivienda multifamiliar</t>
  </si>
  <si>
    <t>Porcentaje de viviendas unifamiliares rehabilitadas de acuedo al Plan Integral para La Reconstrucción de la Ciudad De México</t>
  </si>
  <si>
    <t>Porcentaje de viviendas unifamiliares reconstruidas de acuedo al Plan Integral Para La Reconstrucción de la Ciudad De México</t>
  </si>
  <si>
    <t>Porcentaje de viviendas multifamiliares rehabilitadas de acuedo al Plan Integral para la Reconstrucción de la Ciudad De México</t>
  </si>
  <si>
    <t>Porcentaje de viviendas multifamiliares reconstruidas de acuedo al Plan Integral Para La Reconstrucción De La Ciudad De México</t>
  </si>
  <si>
    <t>Trimestral</t>
  </si>
  <si>
    <t>Porcentaje</t>
  </si>
  <si>
    <t>Dirección General Operativa de la Comisión para la Reconstrucción de la Ciudad de México</t>
  </si>
  <si>
    <t>Rehabilitar las viviendas afectadas por el sismo del 19 de septiembre de 2017, mediente el modelo de atención de vivienda unifamiliar</t>
  </si>
  <si>
    <t>Reconstruir las viviendas afectadas con daños estructuralmente irreparables por el sismo del 19 de septiembre de 2017, mediante el modelo atención de vivienda unifamiliar.</t>
  </si>
  <si>
    <t>Rehabilitar las viviendas afectadas por el sismo del 19 de septiembre de 2017, mediente el modelo de atención de vivienda multifamiliar</t>
  </si>
  <si>
    <t>Reconstruir las viviendas afectadas con daños estructuralmente irreparables por el sismo del 19 de septiembre de 2017, mediante el modelo atención de vivienda multifamiliar.</t>
  </si>
  <si>
    <t>Demolición de los inmuebles multifamiliares con daños estructurales ocasionados por el sismo del 19 de septiembre de 2017, que presentan alto riesgo de colapso.</t>
  </si>
  <si>
    <t>Demolición de los inmuebles unifamiliares con daños estructurales ocasionados por el sismo del 19 de septiembre de 2017, que presentan alto riesgo de colapso.</t>
  </si>
  <si>
    <t>Rehabilitación de vivienda unifamiliar</t>
  </si>
  <si>
    <t>Rehabiliatción de vivienda multifamiliar</t>
  </si>
  <si>
    <t>Demolición de los inmuebles multifamiliares</t>
  </si>
  <si>
    <t>Demolición de inmuebles unifamiliares</t>
  </si>
  <si>
    <t>Porcentaje de inmuebles multifamiliares demolidos por daños estructurales a consecuencia del sismo del 19 de septiembre de 2017</t>
  </si>
  <si>
    <t>Porcentaje de inmuebles unifamiliares demolidos por daños estructurales a consecuencia del sismo del 19 de septiembre de 2017</t>
  </si>
  <si>
    <t>(Número de casas demolidas / Número de casas programadas para demolicion)*100</t>
  </si>
  <si>
    <t>Los indicadores reportados corresponden a la programación anual del 2022, los cuales podrían estar sujetos a cambios</t>
  </si>
  <si>
    <t>(Número de viviendas en edificios reconstruidas / Número de viviendas en edificios programadas para reconstruir)*100</t>
  </si>
  <si>
    <t>(Número de viviendas en edificios rehabilitadas / Número de viviendas en edificios programadas para rehabilitar)*100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</si>
</sst>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R8" zoomScaleNormal="190" workbookViewId="0">
      <selection activeCell="B8" sqref="B8:U13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42578125" bestFit="1" customWidth="1"/>
    <col min="5" max="5" width="50.7109375" customWidth="1"/>
    <col min="6" max="6" width="60.85546875" customWidth="1"/>
    <col min="7" max="7" width="20" bestFit="1" customWidth="1"/>
    <col min="8" max="9" width="60.7109375" customWidth="1"/>
    <col min="10" max="10" width="16.28515625" bestFit="1" customWidth="1"/>
    <col min="11" max="11" width="23.85546875" bestFit="1" customWidth="1"/>
    <col min="12" max="12" width="14.85546875" customWidth="1"/>
    <col min="13" max="13" width="17.42578125" bestFit="1" customWidth="1"/>
    <col min="14" max="14" width="24" bestFit="1" customWidth="1"/>
    <col min="15" max="15" width="40.28515625" bestFit="1" customWidth="1"/>
    <col min="16" max="16" width="27.42578125" bestFit="1" customWidth="1"/>
    <col min="17" max="17" width="60.7109375" customWidth="1"/>
    <col min="18" max="18" width="73.140625" bestFit="1" customWidth="1"/>
    <col min="19" max="19" width="17.42578125" bestFit="1" customWidth="1"/>
    <col min="20" max="20" width="20" bestFit="1" customWidth="1"/>
    <col min="21" max="21" width="50.7109375" customWidth="1"/>
  </cols>
  <sheetData>
    <row r="1" spans="1:22" hidden="1" x14ac:dyDescent="0.25">
      <c r="A1" t="s">
        <v>0</v>
      </c>
    </row>
    <row r="2" spans="1:2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2" x14ac:dyDescent="0.25">
      <c r="A3" s="19" t="s">
        <v>4</v>
      </c>
      <c r="B3" s="18"/>
      <c r="C3" s="18"/>
      <c r="D3" s="19" t="s">
        <v>5</v>
      </c>
      <c r="E3" s="18"/>
      <c r="F3" s="18"/>
      <c r="G3" s="19"/>
      <c r="H3" s="18"/>
      <c r="I3" s="18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2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2" s="5" customFormat="1" ht="45" x14ac:dyDescent="0.25">
      <c r="A8" s="2" t="s">
        <v>53</v>
      </c>
      <c r="B8" s="3">
        <v>2022</v>
      </c>
      <c r="C8" s="4">
        <v>44562</v>
      </c>
      <c r="D8" s="4">
        <v>44651</v>
      </c>
      <c r="E8" s="10" t="s">
        <v>75</v>
      </c>
      <c r="F8" s="9" t="s">
        <v>81</v>
      </c>
      <c r="G8" s="7" t="s">
        <v>56</v>
      </c>
      <c r="H8" s="6" t="s">
        <v>68</v>
      </c>
      <c r="I8" s="16" t="s">
        <v>62</v>
      </c>
      <c r="J8" s="12" t="s">
        <v>73</v>
      </c>
      <c r="K8" s="15" t="s">
        <v>72</v>
      </c>
      <c r="L8" s="13">
        <v>0</v>
      </c>
      <c r="M8" s="12">
        <v>2300</v>
      </c>
      <c r="N8" s="13">
        <v>0</v>
      </c>
      <c r="O8" s="14">
        <f>108/M8*100</f>
        <v>4.695652173913043</v>
      </c>
      <c r="P8" s="13" t="s">
        <v>54</v>
      </c>
      <c r="Q8" s="13" t="s">
        <v>65</v>
      </c>
      <c r="R8" s="15" t="s">
        <v>74</v>
      </c>
      <c r="S8" s="11">
        <v>44651</v>
      </c>
      <c r="T8" s="11">
        <v>44652</v>
      </c>
      <c r="U8" s="15" t="s">
        <v>88</v>
      </c>
      <c r="V8" s="3"/>
    </row>
    <row r="9" spans="1:22" s="5" customFormat="1" ht="60" x14ac:dyDescent="0.25">
      <c r="A9" s="2" t="s">
        <v>55</v>
      </c>
      <c r="B9" s="3">
        <v>2022</v>
      </c>
      <c r="C9" s="4">
        <v>44562</v>
      </c>
      <c r="D9" s="4">
        <v>44651</v>
      </c>
      <c r="E9" s="10" t="s">
        <v>76</v>
      </c>
      <c r="F9" s="9" t="s">
        <v>66</v>
      </c>
      <c r="G9" s="7" t="s">
        <v>56</v>
      </c>
      <c r="H9" s="6" t="s">
        <v>69</v>
      </c>
      <c r="I9" s="16" t="s">
        <v>63</v>
      </c>
      <c r="J9" s="12" t="s">
        <v>73</v>
      </c>
      <c r="K9" s="15" t="s">
        <v>72</v>
      </c>
      <c r="L9" s="13">
        <v>0</v>
      </c>
      <c r="M9" s="12">
        <v>2380</v>
      </c>
      <c r="N9" s="13">
        <v>0</v>
      </c>
      <c r="O9" s="14">
        <f>266/M9*100</f>
        <v>11.176470588235295</v>
      </c>
      <c r="P9" s="13" t="s">
        <v>54</v>
      </c>
      <c r="Q9" s="13" t="s">
        <v>65</v>
      </c>
      <c r="R9" s="15" t="s">
        <v>74</v>
      </c>
      <c r="S9" s="11">
        <v>44651</v>
      </c>
      <c r="T9" s="11">
        <v>44652</v>
      </c>
      <c r="U9" s="15" t="s">
        <v>88</v>
      </c>
      <c r="V9" s="3"/>
    </row>
    <row r="10" spans="1:22" s="5" customFormat="1" ht="45" x14ac:dyDescent="0.25">
      <c r="A10" s="2" t="s">
        <v>57</v>
      </c>
      <c r="B10" s="3">
        <v>2022</v>
      </c>
      <c r="C10" s="4">
        <v>44562</v>
      </c>
      <c r="D10" s="4">
        <v>44651</v>
      </c>
      <c r="E10" s="10" t="s">
        <v>77</v>
      </c>
      <c r="F10" s="9" t="s">
        <v>82</v>
      </c>
      <c r="G10" s="7" t="s">
        <v>56</v>
      </c>
      <c r="H10" s="6" t="s">
        <v>70</v>
      </c>
      <c r="I10" s="16" t="s">
        <v>90</v>
      </c>
      <c r="J10" s="12" t="s">
        <v>73</v>
      </c>
      <c r="K10" s="15" t="s">
        <v>72</v>
      </c>
      <c r="L10" s="13">
        <v>0</v>
      </c>
      <c r="M10" s="12">
        <v>4132</v>
      </c>
      <c r="N10" s="13">
        <v>0</v>
      </c>
      <c r="O10" s="14">
        <f>139/M10*100</f>
        <v>3.3639883833494677</v>
      </c>
      <c r="P10" s="13" t="s">
        <v>54</v>
      </c>
      <c r="Q10" s="13" t="s">
        <v>65</v>
      </c>
      <c r="R10" s="15" t="s">
        <v>74</v>
      </c>
      <c r="S10" s="11">
        <v>44651</v>
      </c>
      <c r="T10" s="11">
        <v>44652</v>
      </c>
      <c r="U10" s="15" t="s">
        <v>88</v>
      </c>
      <c r="V10" s="3"/>
    </row>
    <row r="11" spans="1:22" s="5" customFormat="1" ht="60" x14ac:dyDescent="0.25">
      <c r="A11" s="2" t="s">
        <v>58</v>
      </c>
      <c r="B11" s="3">
        <v>2022</v>
      </c>
      <c r="C11" s="4">
        <v>44562</v>
      </c>
      <c r="D11" s="4">
        <v>44651</v>
      </c>
      <c r="E11" s="10" t="s">
        <v>78</v>
      </c>
      <c r="F11" s="9" t="s">
        <v>67</v>
      </c>
      <c r="G11" s="7" t="s">
        <v>56</v>
      </c>
      <c r="H11" s="6" t="s">
        <v>71</v>
      </c>
      <c r="I11" s="16" t="s">
        <v>89</v>
      </c>
      <c r="J11" s="12" t="s">
        <v>73</v>
      </c>
      <c r="K11" s="15" t="s">
        <v>72</v>
      </c>
      <c r="L11" s="13">
        <v>0</v>
      </c>
      <c r="M11" s="12">
        <v>1990</v>
      </c>
      <c r="N11" s="13">
        <v>0</v>
      </c>
      <c r="O11" s="14">
        <f>42/M11*100</f>
        <v>2.1105527638190953</v>
      </c>
      <c r="P11" s="13" t="s">
        <v>54</v>
      </c>
      <c r="Q11" s="13" t="s">
        <v>65</v>
      </c>
      <c r="R11" s="15" t="s">
        <v>74</v>
      </c>
      <c r="S11" s="11">
        <v>44651</v>
      </c>
      <c r="T11" s="11">
        <v>44652</v>
      </c>
      <c r="U11" s="15" t="s">
        <v>88</v>
      </c>
      <c r="V11" s="3"/>
    </row>
    <row r="12" spans="1:22" s="5" customFormat="1" ht="60" x14ac:dyDescent="0.25">
      <c r="A12" s="2" t="s">
        <v>59</v>
      </c>
      <c r="B12" s="3">
        <v>2022</v>
      </c>
      <c r="C12" s="4">
        <v>44562</v>
      </c>
      <c r="D12" s="4">
        <v>44651</v>
      </c>
      <c r="E12" s="10" t="s">
        <v>79</v>
      </c>
      <c r="F12" s="9" t="s">
        <v>83</v>
      </c>
      <c r="G12" s="7" t="s">
        <v>56</v>
      </c>
      <c r="H12" s="6" t="s">
        <v>85</v>
      </c>
      <c r="I12" s="16" t="s">
        <v>64</v>
      </c>
      <c r="J12" s="12" t="s">
        <v>73</v>
      </c>
      <c r="K12" s="15" t="s">
        <v>72</v>
      </c>
      <c r="L12" s="13">
        <v>0</v>
      </c>
      <c r="M12" s="12">
        <v>4</v>
      </c>
      <c r="N12" s="13">
        <v>0</v>
      </c>
      <c r="O12" s="14">
        <f t="shared" ref="O12" si="0">0/M12*100</f>
        <v>0</v>
      </c>
      <c r="P12" s="13" t="s">
        <v>54</v>
      </c>
      <c r="Q12" s="13" t="s">
        <v>65</v>
      </c>
      <c r="R12" s="15" t="s">
        <v>74</v>
      </c>
      <c r="S12" s="11">
        <v>44651</v>
      </c>
      <c r="T12" s="11">
        <v>44652</v>
      </c>
      <c r="U12" s="15" t="s">
        <v>88</v>
      </c>
      <c r="V12" s="3"/>
    </row>
    <row r="13" spans="1:22" s="5" customFormat="1" ht="60" x14ac:dyDescent="0.25">
      <c r="A13" s="2" t="s">
        <v>60</v>
      </c>
      <c r="B13" s="3">
        <v>2022</v>
      </c>
      <c r="C13" s="4">
        <v>44562</v>
      </c>
      <c r="D13" s="4">
        <v>44651</v>
      </c>
      <c r="E13" s="10" t="s">
        <v>80</v>
      </c>
      <c r="F13" s="9" t="s">
        <v>84</v>
      </c>
      <c r="G13" s="7" t="s">
        <v>56</v>
      </c>
      <c r="H13" s="6" t="s">
        <v>86</v>
      </c>
      <c r="I13" s="16" t="s">
        <v>87</v>
      </c>
      <c r="J13" s="12" t="s">
        <v>73</v>
      </c>
      <c r="K13" s="15" t="s">
        <v>72</v>
      </c>
      <c r="L13" s="13">
        <v>0</v>
      </c>
      <c r="M13" s="12">
        <v>1885</v>
      </c>
      <c r="N13" s="13">
        <v>0</v>
      </c>
      <c r="O13" s="14">
        <f>46/M13*100</f>
        <v>2.4403183023872681</v>
      </c>
      <c r="P13" s="13" t="s">
        <v>54</v>
      </c>
      <c r="Q13" s="13" t="s">
        <v>65</v>
      </c>
      <c r="R13" s="15" t="s">
        <v>74</v>
      </c>
      <c r="S13" s="11">
        <v>44651</v>
      </c>
      <c r="T13" s="11">
        <v>44652</v>
      </c>
      <c r="U13" s="15" t="s">
        <v>88</v>
      </c>
      <c r="V13" s="3"/>
    </row>
    <row r="14" spans="1:22" s="5" customFormat="1" x14ac:dyDescent="0.25">
      <c r="A14" s="2"/>
      <c r="B14" s="2"/>
      <c r="C14" s="2"/>
      <c r="D14" s="2"/>
      <c r="E14" s="2"/>
      <c r="G14" s="2"/>
      <c r="H14" s="2"/>
      <c r="I14" s="8"/>
      <c r="J14" s="8"/>
      <c r="K14" s="8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2" s="5" customForma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2" s="5" customForma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5" customForma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5" customForma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5" customFormat="1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5" customFormat="1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s="5" customFormat="1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5" customFormat="1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5" customFormat="1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5" customFormat="1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5" customFormat="1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s="5" customFormat="1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" customFormat="1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" customFormat="1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" customFormat="1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5" customFormat="1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" customFormat="1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" customFormat="1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5" customFormat="1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F3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</cp:lastModifiedBy>
  <dcterms:created xsi:type="dcterms:W3CDTF">2020-02-26T16:45:38Z</dcterms:created>
  <dcterms:modified xsi:type="dcterms:W3CDTF">2022-04-14T01:36:34Z</dcterms:modified>
</cp:coreProperties>
</file>