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iSCDFMAR2020\TRANSPARENCIA\2022\2o TRIMESTRE\"/>
    </mc:Choice>
  </mc:AlternateContent>
  <bookViews>
    <workbookView xWindow="0" yWindow="0" windowWidth="20490" windowHeight="7755"/>
  </bookViews>
  <sheets>
    <sheet name="Reporte de Formatos" sheetId="1" r:id="rId1"/>
    <sheet name="Tabla_473683" sheetId="2" r:id="rId2"/>
  </sheets>
  <calcPr calcId="152511"/>
</workbook>
</file>

<file path=xl/calcChain.xml><?xml version="1.0" encoding="utf-8"?>
<calcChain xmlns="http://schemas.openxmlformats.org/spreadsheetml/2006/main">
  <c r="F15" i="1" l="1"/>
  <c r="F14" i="1"/>
  <c r="F13" i="1"/>
  <c r="F12" i="1"/>
  <c r="F11" i="1"/>
  <c r="F10" i="1"/>
  <c r="F9" i="1"/>
  <c r="F8" i="1"/>
</calcChain>
</file>

<file path=xl/sharedStrings.xml><?xml version="1.0" encoding="utf-8"?>
<sst xmlns="http://schemas.openxmlformats.org/spreadsheetml/2006/main" count="82" uniqueCount="63">
  <si>
    <t>51154</t>
  </si>
  <si>
    <t>TÍTULO</t>
  </si>
  <si>
    <t>NOMBRE CORTO</t>
  </si>
  <si>
    <t>DESCRIPCIÓN</t>
  </si>
  <si>
    <t>Presupuesto asignado por rubros y capítulos</t>
  </si>
  <si>
    <t>A121Fr22A_Presupuesto ejercido</t>
  </si>
  <si>
    <t xml:space="preserve">Presupuesto asignado por rubros y capítulos </t>
  </si>
  <si>
    <t>3</t>
  </si>
  <si>
    <t>4</t>
  </si>
  <si>
    <t>6</t>
  </si>
  <si>
    <t>2</t>
  </si>
  <si>
    <t>10</t>
  </si>
  <si>
    <t>13</t>
  </si>
  <si>
    <t>14</t>
  </si>
  <si>
    <t>473679</t>
  </si>
  <si>
    <t>473705</t>
  </si>
  <si>
    <t>473712</t>
  </si>
  <si>
    <t>473680</t>
  </si>
  <si>
    <t>473713</t>
  </si>
  <si>
    <t>473683</t>
  </si>
  <si>
    <t>473681</t>
  </si>
  <si>
    <t>473682</t>
  </si>
  <si>
    <t>473677</t>
  </si>
  <si>
    <t>473678</t>
  </si>
  <si>
    <t>Tabla Campos</t>
  </si>
  <si>
    <t>Ejercicio</t>
  </si>
  <si>
    <t>Fecha de inicio del periodo que se informa (día/mes/año)</t>
  </si>
  <si>
    <t>Fecha de término del periodo que se informa (día/mes/año)</t>
  </si>
  <si>
    <t>Asignación Financiera Meta</t>
  </si>
  <si>
    <t>Actividad(es) institucional(es) a realizar</t>
  </si>
  <si>
    <t>Capítulo de gasto de la cuantificación financiera 
Tabla_473683</t>
  </si>
  <si>
    <t>Área(s) responsable(s) de la información</t>
  </si>
  <si>
    <t>Fecha de validación</t>
  </si>
  <si>
    <t>Fecha de Actualización</t>
  </si>
  <si>
    <t>Nota</t>
  </si>
  <si>
    <t>61221</t>
  </si>
  <si>
    <t>61222</t>
  </si>
  <si>
    <t>61223</t>
  </si>
  <si>
    <t>61224</t>
  </si>
  <si>
    <t>61225</t>
  </si>
  <si>
    <t>61226</t>
  </si>
  <si>
    <t>61227</t>
  </si>
  <si>
    <t>61228</t>
  </si>
  <si>
    <t>61229</t>
  </si>
  <si>
    <t>ID</t>
  </si>
  <si>
    <t>1000 Servicios personales</t>
  </si>
  <si>
    <t>2000 Materiales y suministros</t>
  </si>
  <si>
    <t>3000 Servicios generales</t>
  </si>
  <si>
    <t>4000 Ayudas, subsidios, aportaciones y transferenc</t>
  </si>
  <si>
    <t>5000 Bienes muebles e inmuebles</t>
  </si>
  <si>
    <t>6000 Obra pública</t>
  </si>
  <si>
    <t>7000 Inversión financiera</t>
  </si>
  <si>
    <t>8000 Participaciones y Aportaciones</t>
  </si>
  <si>
    <t>9000 Deuda Pública</t>
  </si>
  <si>
    <t>Transversalización de la perspectiva de género</t>
  </si>
  <si>
    <t>Transversalización del enfoque de derechos humanos</t>
  </si>
  <si>
    <t>Función pública y buen gobierno</t>
  </si>
  <si>
    <t>Gestión integral de riesgos en materia de protección civil</t>
  </si>
  <si>
    <t>Estudios, revisiones y dictámenes relacionados con la seguridad estructural</t>
  </si>
  <si>
    <t>Transversalización de la perspectiva de los derechos de la niñez y de la adolescencia</t>
  </si>
  <si>
    <t>Administración de capital humano</t>
  </si>
  <si>
    <t>Eventos fortuitos administrativos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</si>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</sst>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39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A2" workbookViewId="0">
      <selection activeCell="A16" sqref="A16:XFD25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3.85546875" bestFit="1" customWidth="1"/>
    <col min="5" max="5" width="34.140625" bestFit="1" customWidth="1"/>
    <col min="6" max="6" width="46" bestFit="1" customWidth="1"/>
    <col min="7" max="7" width="34.85546875" bestFit="1" customWidth="1"/>
    <col min="8" max="8" width="17.57031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8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x14ac:dyDescent="0.25">
      <c r="A8">
        <v>2022</v>
      </c>
      <c r="B8" s="7">
        <v>44652</v>
      </c>
      <c r="C8" s="7">
        <v>44742</v>
      </c>
      <c r="D8" s="8">
        <v>20000</v>
      </c>
      <c r="E8" s="3" t="s">
        <v>54</v>
      </c>
      <c r="F8" s="9" t="str">
        <f ca="1">HYPERLINK("#"&amp;CELL("direccion",Tabla_473683!A4),"1")</f>
        <v>1</v>
      </c>
      <c r="G8" t="s">
        <v>62</v>
      </c>
      <c r="H8" s="7">
        <v>44772</v>
      </c>
      <c r="I8" s="7">
        <v>44772</v>
      </c>
    </row>
    <row r="9" spans="1:10" x14ac:dyDescent="0.25">
      <c r="A9" s="3">
        <v>2022</v>
      </c>
      <c r="B9" s="7">
        <v>44652</v>
      </c>
      <c r="C9" s="7">
        <v>44742</v>
      </c>
      <c r="D9" s="8">
        <v>20000</v>
      </c>
      <c r="E9" s="3" t="s">
        <v>55</v>
      </c>
      <c r="F9" s="9" t="str">
        <f ca="1">HYPERLINK("#"&amp;CELL("direccion",Tabla_473683!A5),"2")</f>
        <v>2</v>
      </c>
      <c r="G9" s="3" t="s">
        <v>62</v>
      </c>
      <c r="H9" s="7">
        <v>44772</v>
      </c>
      <c r="I9" s="7">
        <v>44772</v>
      </c>
    </row>
    <row r="10" spans="1:10" x14ac:dyDescent="0.25">
      <c r="A10" s="3">
        <v>2022</v>
      </c>
      <c r="B10" s="7">
        <v>44652</v>
      </c>
      <c r="C10" s="7">
        <v>44742</v>
      </c>
      <c r="D10" s="8">
        <v>9500000</v>
      </c>
      <c r="E10" s="3" t="s">
        <v>56</v>
      </c>
      <c r="F10" s="9" t="str">
        <f ca="1">HYPERLINK("#"&amp;CELL("direccion",Tabla_473683!A6),"3")</f>
        <v>3</v>
      </c>
      <c r="G10" s="3" t="s">
        <v>62</v>
      </c>
      <c r="H10" s="7">
        <v>44772</v>
      </c>
      <c r="I10" s="7">
        <v>44772</v>
      </c>
    </row>
    <row r="11" spans="1:10" x14ac:dyDescent="0.25">
      <c r="A11" s="3">
        <v>2022</v>
      </c>
      <c r="B11" s="7">
        <v>44652</v>
      </c>
      <c r="C11" s="7">
        <v>44742</v>
      </c>
      <c r="D11" s="8">
        <v>30172415</v>
      </c>
      <c r="E11" s="3" t="s">
        <v>57</v>
      </c>
      <c r="F11" s="9" t="str">
        <f ca="1">HYPERLINK("#"&amp;CELL("direccion",Tabla_473683!A7),"4")</f>
        <v>4</v>
      </c>
      <c r="G11" s="3" t="s">
        <v>62</v>
      </c>
      <c r="H11" s="7">
        <v>44772</v>
      </c>
      <c r="I11" s="7">
        <v>44772</v>
      </c>
    </row>
    <row r="12" spans="1:10" x14ac:dyDescent="0.25">
      <c r="A12" s="3">
        <v>2022</v>
      </c>
      <c r="B12" s="7">
        <v>44652</v>
      </c>
      <c r="C12" s="7">
        <v>44742</v>
      </c>
      <c r="D12" s="8">
        <v>54065881</v>
      </c>
      <c r="E12" s="3" t="s">
        <v>58</v>
      </c>
      <c r="F12" s="9" t="str">
        <f ca="1">HYPERLINK("#"&amp;CELL("direccion",Tabla_473683!A8),"5")</f>
        <v>5</v>
      </c>
      <c r="G12" s="3" t="s">
        <v>62</v>
      </c>
      <c r="H12" s="7">
        <v>44772</v>
      </c>
      <c r="I12" s="7">
        <v>44772</v>
      </c>
    </row>
    <row r="13" spans="1:10" x14ac:dyDescent="0.25">
      <c r="A13" s="3">
        <v>2022</v>
      </c>
      <c r="B13" s="7">
        <v>44652</v>
      </c>
      <c r="C13" s="7">
        <v>44742</v>
      </c>
      <c r="D13" s="8">
        <v>20000</v>
      </c>
      <c r="E13" s="3" t="s">
        <v>59</v>
      </c>
      <c r="F13" s="9" t="str">
        <f ca="1">HYPERLINK("#"&amp;CELL("direccion",Tabla_473683!A9),"6")</f>
        <v>6</v>
      </c>
      <c r="G13" s="3" t="s">
        <v>62</v>
      </c>
      <c r="H13" s="7">
        <v>44772</v>
      </c>
      <c r="I13" s="7">
        <v>44772</v>
      </c>
    </row>
    <row r="14" spans="1:10" x14ac:dyDescent="0.25">
      <c r="A14" s="3">
        <v>2022</v>
      </c>
      <c r="B14" s="7">
        <v>44652</v>
      </c>
      <c r="C14" s="7">
        <v>44742</v>
      </c>
      <c r="D14" s="8">
        <v>25379752</v>
      </c>
      <c r="E14" s="3" t="s">
        <v>60</v>
      </c>
      <c r="F14" s="9" t="str">
        <f ca="1">HYPERLINK("#"&amp;CELL("direccion",Tabla_473683!A10),"7")</f>
        <v>7</v>
      </c>
      <c r="G14" s="3" t="s">
        <v>62</v>
      </c>
      <c r="H14" s="7">
        <v>44772</v>
      </c>
      <c r="I14" s="7">
        <v>44772</v>
      </c>
    </row>
    <row r="15" spans="1:10" x14ac:dyDescent="0.25">
      <c r="A15" s="3">
        <v>2022</v>
      </c>
      <c r="B15" s="7">
        <v>44652</v>
      </c>
      <c r="C15" s="7">
        <v>44742</v>
      </c>
      <c r="D15" s="8">
        <v>20000</v>
      </c>
      <c r="E15" s="3" t="s">
        <v>61</v>
      </c>
      <c r="F15" s="9" t="str">
        <f ca="1">HYPERLINK("#"&amp;CELL("direccion",Tabla_473683!A11),"8")</f>
        <v>8</v>
      </c>
      <c r="G15" s="3" t="s">
        <v>62</v>
      </c>
      <c r="H15" s="7">
        <v>44772</v>
      </c>
      <c r="I15" s="7">
        <v>44772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opLeftCell="A3" workbookViewId="0">
      <selection activeCell="A11" sqref="A11:XFD17"/>
    </sheetView>
  </sheetViews>
  <sheetFormatPr baseColWidth="10" defaultColWidth="9.140625" defaultRowHeight="15" x14ac:dyDescent="0.25"/>
  <cols>
    <col min="1" max="1" width="3.42578125" bestFit="1" customWidth="1"/>
    <col min="2" max="2" width="28.28515625" bestFit="1" customWidth="1"/>
    <col min="3" max="3" width="32.42578125" bestFit="1" customWidth="1"/>
    <col min="4" max="4" width="27.140625" bestFit="1" customWidth="1"/>
    <col min="5" max="5" width="54.7109375" bestFit="1" customWidth="1"/>
    <col min="6" max="6" width="36.42578125" bestFit="1" customWidth="1"/>
    <col min="7" max="7" width="20.140625" bestFit="1" customWidth="1"/>
    <col min="8" max="8" width="27.5703125" bestFit="1" customWidth="1"/>
    <col min="9" max="9" width="38.85546875" bestFit="1" customWidth="1"/>
    <col min="10" max="10" width="21.7109375" bestFit="1" customWidth="1"/>
  </cols>
  <sheetData>
    <row r="1" spans="1:10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9</v>
      </c>
      <c r="J1" t="s">
        <v>9</v>
      </c>
    </row>
    <row r="2" spans="1:10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  <c r="G2" t="s">
        <v>40</v>
      </c>
      <c r="H2" t="s">
        <v>41</v>
      </c>
      <c r="I2" t="s">
        <v>42</v>
      </c>
      <c r="J2" t="s">
        <v>43</v>
      </c>
    </row>
    <row r="3" spans="1:10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  <c r="G3" s="1" t="s">
        <v>50</v>
      </c>
      <c r="H3" s="1" t="s">
        <v>51</v>
      </c>
      <c r="I3" s="1" t="s">
        <v>52</v>
      </c>
      <c r="J3" s="1" t="s">
        <v>53</v>
      </c>
    </row>
    <row r="4" spans="1:10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</row>
    <row r="5" spans="1:10" x14ac:dyDescent="0.25">
      <c r="A5">
        <v>1</v>
      </c>
      <c r="B5">
        <v>0</v>
      </c>
      <c r="C5">
        <v>0</v>
      </c>
      <c r="D5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</row>
    <row r="6" spans="1:10" x14ac:dyDescent="0.25">
      <c r="A6">
        <v>1</v>
      </c>
      <c r="B6">
        <v>0</v>
      </c>
      <c r="C6">
        <v>0</v>
      </c>
      <c r="D6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</row>
    <row r="7" spans="1:10" x14ac:dyDescent="0.25">
      <c r="A7">
        <v>1</v>
      </c>
      <c r="B7">
        <v>0</v>
      </c>
      <c r="C7">
        <v>0</v>
      </c>
      <c r="D7">
        <v>10057471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</row>
    <row r="8" spans="1:10" x14ac:dyDescent="0.25">
      <c r="A8">
        <v>1</v>
      </c>
      <c r="B8">
        <v>0</v>
      </c>
      <c r="C8">
        <v>100123.13</v>
      </c>
      <c r="D8">
        <v>1329806.77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</row>
    <row r="9" spans="1:10" x14ac:dyDescent="0.25">
      <c r="A9">
        <v>1</v>
      </c>
      <c r="B9">
        <v>0</v>
      </c>
      <c r="C9">
        <v>0</v>
      </c>
      <c r="D9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</row>
    <row r="10" spans="1:10" x14ac:dyDescent="0.25">
      <c r="A10">
        <v>1</v>
      </c>
      <c r="B10">
        <v>11216380.6</v>
      </c>
      <c r="C10">
        <v>0</v>
      </c>
      <c r="D10">
        <v>468009.07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Tabla_473683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HAZEL ROJAS</cp:lastModifiedBy>
  <dcterms:created xsi:type="dcterms:W3CDTF">2022-07-05T00:04:45Z</dcterms:created>
  <dcterms:modified xsi:type="dcterms:W3CDTF">2022-07-30T16:21:35Z</dcterms:modified>
</cp:coreProperties>
</file>