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EJERCICIO 2022\TRANSPARENCIA 2022\4 TRIMESTRE 2022\Art 121 F XXXIII a) trim\web COMISA\"/>
    </mc:Choice>
  </mc:AlternateContent>
  <bookViews>
    <workbookView xWindow="0" yWindow="0" windowWidth="19140" windowHeight="10230" tabRatio="595"/>
  </bookViews>
  <sheets>
    <sheet name="Reporte de Formatos" sheetId="1" r:id="rId1"/>
  </sheets>
  <definedNames>
    <definedName name="_xlnm._FilterDatabase" localSheetId="0" hidden="1">'Reporte de Formatos'!$A$7:$T$7</definedName>
    <definedName name="_xlnm.Print_Area" localSheetId="0">'Reporte de Formatos'!$A$2:$S$114</definedName>
    <definedName name="_xlnm.Print_Titles" localSheetId="0">'Reporte de Formatos'!$7:$7</definedName>
  </definedNames>
  <calcPr calcId="162913"/>
</workbook>
</file>

<file path=xl/calcChain.xml><?xml version="1.0" encoding="utf-8"?>
<calcChain xmlns="http://schemas.openxmlformats.org/spreadsheetml/2006/main">
  <c r="E127" i="1" l="1"/>
  <c r="D127" i="1"/>
  <c r="E98" i="1"/>
  <c r="D98" i="1"/>
  <c r="E33" i="1"/>
  <c r="D33" i="1"/>
  <c r="E128" i="1" l="1"/>
  <c r="D128" i="1"/>
  <c r="E126" i="1"/>
  <c r="D126" i="1"/>
  <c r="E125" i="1"/>
  <c r="D125" i="1"/>
  <c r="E124" i="1"/>
  <c r="D124" i="1"/>
  <c r="E123" i="1"/>
  <c r="D123" i="1"/>
  <c r="E122" i="1"/>
  <c r="D122" i="1"/>
  <c r="E121" i="1"/>
  <c r="D121" i="1"/>
  <c r="E120" i="1"/>
  <c r="D120" i="1"/>
  <c r="E119" i="1"/>
  <c r="D119" i="1"/>
  <c r="E118" i="1"/>
  <c r="D118" i="1"/>
  <c r="E117" i="1"/>
  <c r="D117" i="1"/>
  <c r="E116" i="1"/>
  <c r="D116" i="1"/>
  <c r="E115" i="1"/>
  <c r="D115" i="1"/>
  <c r="E114" i="1" l="1"/>
  <c r="E113" i="1"/>
  <c r="E112" i="1"/>
  <c r="E111" i="1"/>
  <c r="E110" i="1"/>
  <c r="E109" i="1"/>
  <c r="E108" i="1"/>
  <c r="E107" i="1"/>
  <c r="E106" i="1"/>
  <c r="E105" i="1"/>
  <c r="E104" i="1"/>
  <c r="E103" i="1"/>
  <c r="E102" i="1"/>
  <c r="E101" i="1"/>
  <c r="E100" i="1"/>
  <c r="E99"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2" i="1"/>
  <c r="E31" i="1"/>
  <c r="E30" i="1"/>
  <c r="E29" i="1"/>
  <c r="E28" i="1"/>
  <c r="E27" i="1"/>
  <c r="E26" i="1"/>
  <c r="E25" i="1"/>
  <c r="E24" i="1"/>
  <c r="E23" i="1"/>
  <c r="E22" i="1"/>
  <c r="E21" i="1"/>
  <c r="E20" i="1"/>
  <c r="E19" i="1"/>
  <c r="E18" i="1"/>
  <c r="E17" i="1"/>
  <c r="E16" i="1"/>
  <c r="E15" i="1"/>
  <c r="E14" i="1"/>
  <c r="E13" i="1"/>
  <c r="E12" i="1"/>
  <c r="E11" i="1"/>
  <c r="E10" i="1"/>
  <c r="E9" i="1"/>
  <c r="E8" i="1"/>
  <c r="D114" i="1"/>
  <c r="D113" i="1"/>
  <c r="D112" i="1"/>
  <c r="D111" i="1"/>
  <c r="D110" i="1"/>
  <c r="D109" i="1"/>
  <c r="D108" i="1"/>
  <c r="D107" i="1"/>
  <c r="D106" i="1"/>
  <c r="D105" i="1"/>
  <c r="D104" i="1"/>
  <c r="D103" i="1"/>
  <c r="D102" i="1"/>
  <c r="D101" i="1"/>
  <c r="D100" i="1"/>
  <c r="D99"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2" i="1"/>
  <c r="D31" i="1"/>
  <c r="D30" i="1"/>
  <c r="D29" i="1"/>
  <c r="D28" i="1"/>
  <c r="D27" i="1"/>
  <c r="D26" i="1"/>
  <c r="D25" i="1"/>
  <c r="D24" i="1"/>
  <c r="D23" i="1"/>
  <c r="D22" i="1"/>
  <c r="D21" i="1"/>
  <c r="D20" i="1"/>
  <c r="D19" i="1"/>
  <c r="D18" i="1"/>
  <c r="D17" i="1"/>
  <c r="D16" i="1"/>
  <c r="D15" i="1"/>
  <c r="D14" i="1"/>
  <c r="D13" i="1"/>
  <c r="D12" i="1"/>
  <c r="D11" i="1"/>
  <c r="D10" i="1"/>
  <c r="D9" i="1"/>
  <c r="D8" i="1"/>
</calcChain>
</file>

<file path=xl/sharedStrings.xml><?xml version="1.0" encoding="utf-8"?>
<sst xmlns="http://schemas.openxmlformats.org/spreadsheetml/2006/main" count="989" uniqueCount="166">
  <si>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</si>
  <si>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</si>
  <si>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</si>
  <si>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</si>
  <si>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</si>
  <si>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</si>
  <si>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</si>
  <si>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</si>
  <si>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</si>
  <si>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</si>
  <si>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</si>
  <si>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</si>
  <si>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</si>
  <si>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</si>
  <si>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</si>
  <si>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</si>
  <si>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</si>
  <si>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</si>
  <si>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</si>
  <si>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</si>
  <si>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</si>
  <si>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</si>
  <si>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</si>
  <si>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</si>
  <si>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</si>
  <si>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</si>
  <si>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</si>
  <si>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</si>
  <si>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</si>
  <si>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</si>
  <si>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</si>
  <si>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</si>
  <si>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</si>
  <si>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</si>
  <si>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</si>
  <si>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</si>
  <si>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</si>
  <si>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</si>
  <si>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</si>
  <si>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</si>
  <si>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</si>
  <si>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</si>
  <si>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</si>
  <si>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</si>
  <si>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</si>
  <si>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</si>
  <si>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</si>
  <si>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</si>
  <si>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</si>
  <si>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</si>
  <si>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</si>
  <si>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</si>
  <si>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</si>
  <si>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Productos alimenticios y bebidas para personas</t>
  </si>
  <si>
    <t>Servicios de capacitación</t>
  </si>
  <si>
    <t>Arrendamiento de activos intangibles</t>
  </si>
  <si>
    <t>Servicios de consultoría administrativa, procesos, técnica y en tecnologías de la información</t>
  </si>
  <si>
    <t>Instalación, reparación y mantenimiento de equipo de cómputo y tecnologías de la información</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</si>
  <si>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</si>
  <si>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</si>
  <si>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</si>
  <si>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</si>
  <si>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</si>
  <si>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</si>
  <si>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</si>
  <si>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</si>
  <si>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</si>
  <si>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 xml:space="preserve">Cuotas para el fondo de ahorro y fondo de trabajo. </t>
  </si>
  <si>
    <t>Prestaciones y haberes de retiro</t>
  </si>
  <si>
    <t>Vales.</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</si>
  <si>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</si>
  <si>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</si>
  <si>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</si>
  <si>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</si>
  <si>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</si>
  <si>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</si>
  <si>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</si>
  <si>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</si>
  <si>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Impuesto sobre nóminas</t>
  </si>
  <si>
    <t>Otros impuestos derivados de una relación laboral</t>
  </si>
  <si>
    <t>Prendas de seguridad y protección personal</t>
  </si>
  <si>
    <t>Servicios de diseño, arquitectura, ingeniería y actividades relacionadas</t>
  </si>
  <si>
    <t>Instalación, reparación y mantenimiento de mobiliario y equipo de administración, educacional y recreativo</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</si>
  <si>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</si>
  <si>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</si>
  <si>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</si>
  <si>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</si>
  <si>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</si>
  <si>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Productos de papel, cartón e impresos adquiridos como materia prima</t>
  </si>
  <si>
    <t>Productos metálicos y a base de minerales no metálicos adquiridos como materia prima</t>
  </si>
  <si>
    <t>Mercancías adquiridas para su comercialización</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</si>
  <si>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</si>
  <si>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</si>
  <si>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</si>
  <si>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</si>
  <si>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</si>
  <si>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</si>
  <si>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</si>
  <si>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</si>
  <si>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</si>
  <si>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</si>
  <si>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básicos. </t>
  </si>
  <si>
    <t>Medicinas y productos farmacéuticos</t>
  </si>
  <si>
    <t>Materiales, accesorios y suministros médicos</t>
  </si>
  <si>
    <t>Materiales, accesorios y suministros de laboratorio</t>
  </si>
  <si>
    <t>Fibras sintéticas, hules, plásticos y derivados</t>
  </si>
  <si>
    <t>Combustibles, lubricantes y aditivos</t>
  </si>
  <si>
    <t>Vestuario y uniformes</t>
  </si>
  <si>
    <t>Herramientas menores</t>
  </si>
  <si>
    <t xml:space="preserve">Refacciones y accesorios menores de edificios. </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</si>
  <si>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</si>
  <si>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</si>
  <si>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</si>
  <si>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</si>
  <si>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</si>
  <si>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</si>
  <si>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</si>
  <si>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</si>
  <si>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</si>
  <si>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Arrendamiento de maquinaria, otros equipos y herramientas</t>
  </si>
  <si>
    <t>Servicios legales, de contabilidad, auditoría y relacionados</t>
  </si>
  <si>
    <t>Servicios de apoyo administrativo y fotocopiado</t>
  </si>
  <si>
    <t>Servicios de vigilancia</t>
  </si>
  <si>
    <t>Servicios financieros y bancarios</t>
  </si>
  <si>
    <t>Seguro de bienes patrimoniales</t>
  </si>
  <si>
    <t>Conservación y mantenimiento menor de inmuebles</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</si>
  <si>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</si>
  <si>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</si>
  <si>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</si>
  <si>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</si>
  <si>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Servicios de revelado de fotografías</t>
  </si>
  <si>
    <t>Pasajes terrestres nacionales</t>
  </si>
  <si>
    <t>Pasajes terrestres al interior del Distrito Federal</t>
  </si>
  <si>
    <t>Viáticos en el país</t>
  </si>
  <si>
    <t>Impuestos y derechos</t>
  </si>
  <si>
    <t>Sentencias y resoluciones por autoridad competente</t>
  </si>
  <si>
    <t>Otros gastos por responsabilidades</t>
  </si>
  <si>
    <t>Utilidades</t>
  </si>
  <si>
    <t>Subrogaciones</t>
  </si>
  <si>
    <t>Erogaciones derivadas de ingresos por cuenta de terceros</t>
  </si>
  <si>
    <t>Coordinación de Administración y Finanzas</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</si>
  <si>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</si>
  <si>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Primas por seguro de vida del personal civil.</t>
  </si>
  <si>
    <t>Materiales y útiles de enseñanza</t>
  </si>
  <si>
    <t>Refacciones y accesorios menores de mobiliario y equipo de administración, educacional y administrativo</t>
  </si>
  <si>
    <t>Servicios de investigación científica y desarrollo</t>
  </si>
  <si>
    <t>Penas, multas, accesorios y actualizaciones.</t>
  </si>
  <si>
    <t>Para cumplir con los objetivos y metas de la Empresa, durante el ejercicio 2022.</t>
  </si>
  <si>
    <t>Liquidaciones por conclusión de encargo</t>
  </si>
  <si>
    <t>Contingencias socioeconómicas</t>
  </si>
  <si>
    <t>Para cubrir el importe de la erogación por concepto de jubilación, haberes de retiro y prima de antigüedad entre otros, de personal sindicalizado.</t>
  </si>
  <si>
    <t>Para contar con disponibilidad de recursos y cumplir con el compromiso de remuneración de liquidaciones por conclusión de encargo en Corporación Mexicana de Impresión, S.A. de C.V. debido al cambio de administración.</t>
  </si>
  <si>
    <t>Para cumplir con los compromisos de ejercicios anteriores.</t>
  </si>
  <si>
    <t>Para la adquisición de bolsas de plástico transparente requeridas para el embalaje y adecuado retiro de la merma de papel, y adecuar el calendario presupuestal para cumplir con las necesidades de la entidad.</t>
  </si>
  <si>
    <t>Para la adquisición de bolsas de plástico transparente requeridas para el embalaje y adecuado retiro de la merma de papel.</t>
  </si>
  <si>
    <t>Para la contratación del servicio de arrendamiento de la maquinaria industrial del servicio de impresión en sitio por inyección de tinta y adecuar el calendario presupuestal para cumplir con las necesidades de la entidad.</t>
  </si>
  <si>
    <t>Para adecuar el calendario presupuestal para cumplir con las necesidades de la entidad.</t>
  </si>
  <si>
    <t>Para atender los requerimientos de actas de nacimiento, boletas de agua y predial, certificados de verificación
vehicular, así como también bobinas de cartulina Bristol para la fabricación del Boleto Digital Unitario y papel auto copiante para bitácoras y registros del Sistema de Transporte Colectivo Metro.</t>
  </si>
  <si>
    <t>No se llevó a cabo el otorgamiento de aportaciones a Entidades Paraestatales no empresariales y no financieras, además de adecuar el calendario para cubrir las necesidades de la entidad, atender los requerimientos de actas de nacimiento, boletas de agua y predial, certificados de verificación
vehicular, así como también bobinas de cartulina Bristol para la fabricación del Boleto Digital Unitario y papel auto copiante para bitácoras y registros del Sistema de Transporte Colectivo Metro.</t>
  </si>
  <si>
    <t>https://www.transparencia.cdmx.gob.mx/storage/app/uploads/public/63c/ac7/a8b/63cac7a8b6167572058540.pdf</t>
  </si>
  <si>
    <t>Servicios de impresión.</t>
  </si>
  <si>
    <t>Equipos y aparatos audiovisuales</t>
  </si>
  <si>
    <t>Contraer compromisos para atender los requerimientos de impresión de la revista cultural sobre el Centro Histórico de la Ciudad de México "KM Cero" solicitada por la Jefatura de Gobierno de la Ciudad de México.</t>
  </si>
  <si>
    <t>Disminución para el cierre de año</t>
  </si>
  <si>
    <t>Cambio de dígito verificador</t>
  </si>
  <si>
    <t>Para adecuar el calendario presupuestal para cumplir con las necesidades de COMISA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</si>
</sst>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s>
  <cellStyleXfs count="3">
    <xf numFmtId="0" fontId="0" fillId="0" borderId="0"/>
    <xf numFmtId="0" fontId="4" fillId="0" borderId="0" applyNumberFormat="0" applyFill="0" applyBorder="0" applyAlignment="0" applyProtection="0"/>
    <xf numFmtId="0" fontId="1" fillId="0" borderId="0"/>
  </cellStyleXfs>
  <cellXfs count="17">
    <xf numFmtId="0" fontId="0" fillId="0" borderId="0" xfId="0"/>
    <xf numFmtId="0" fontId="3" fillId="3" borderId="1" xfId="0" applyFont="1" applyFill="1" applyBorder="1" applyAlignment="1">
      <alignment horizontal="center" vertical="top" wrapText="1"/>
    </xf>
    <xf numFmtId="0" fontId="0" fillId="0" borderId="0" xfId="0" applyAlignment="1">
      <alignment vertical="top"/>
    </xf>
    <xf numFmtId="0" fontId="3" fillId="3" borderId="3" xfId="0" applyFont="1" applyFill="1" applyBorder="1" applyAlignment="1">
      <alignment horizontal="center" vertical="top" wrapText="1"/>
    </xf>
    <xf numFmtId="0" fontId="3" fillId="0" borderId="0" xfId="0" applyFont="1" applyAlignment="1">
      <alignment wrapText="1"/>
    </xf>
    <xf numFmtId="14" fontId="3" fillId="0" borderId="0" xfId="0" applyNumberFormat="1" applyFont="1" applyAlignment="1">
      <alignment wrapText="1"/>
    </xf>
    <xf numFmtId="4" fontId="5" fillId="0" borderId="0" xfId="2" quotePrefix="1" applyNumberFormat="1" applyFont="1" applyBorder="1" applyAlignment="1" applyProtection="1"/>
    <xf numFmtId="1" fontId="0" fillId="0" borderId="0" xfId="0" applyNumberFormat="1"/>
    <xf numFmtId="1" fontId="3" fillId="3" borderId="1" xfId="0" applyNumberFormat="1" applyFont="1" applyFill="1" applyBorder="1" applyAlignment="1">
      <alignment horizontal="center" vertical="top" wrapText="1"/>
    </xf>
    <xf numFmtId="1" fontId="3" fillId="0" borderId="0" xfId="0" applyNumberFormat="1" applyFont="1" applyAlignment="1">
      <alignment wrapText="1"/>
    </xf>
    <xf numFmtId="1" fontId="0" fillId="0" borderId="0" xfId="0" applyNumberFormat="1" applyAlignment="1">
      <alignment horizontal="center" vertical="top"/>
    </xf>
    <xf numFmtId="0" fontId="4" fillId="0" borderId="0" xfId="1" applyAlignment="1">
      <alignment vertical="top" wrapText="1"/>
    </xf>
    <xf numFmtId="0" fontId="3" fillId="0" borderId="2" xfId="0" applyFon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xf numFmtId="0" fontId="3" fillId="0" borderId="0" xfId="0" applyFont="1" applyBorder="1" applyAlignment="1">
      <alignment horizontal="center" vertical="center" wrapText="1"/>
    </xf>
  </cellXfs>
  <cellStyles count="3">
    <cellStyle name="Hipervínculo" xfId="1" builtinId="8"/>
    <cellStyle name="Normal" xfId="0" builtinId="0"/>
    <cellStyle name="Normal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c/ac7/a8b/63cac7a8b6167572058540.pdf" TargetMode="External"/><Relationship Id="rId2" Type="http://schemas.openxmlformats.org/officeDocument/2006/relationships/hyperlink" Target="https://www.transparencia.cdmx.gob.mx/storage/app/uploads/public/63c/ac7/a8b/63cac7a8b6167572058540.pdf" TargetMode="External"/><Relationship Id="rId1" Type="http://schemas.openxmlformats.org/officeDocument/2006/relationships/hyperlink" Target="https://www.transparencia.cdmx.gob.mx/storage/app/uploads/public/63c/ac7/a8b/63cac7a8b6167572058540.pdf" TargetMode="External"/><Relationship Id="rId6" Type="http://schemas.openxmlformats.org/officeDocument/2006/relationships/printerSettings" Target="../printerSettings/printerSettings1.bin"/><Relationship Id="rId5" Type="http://schemas.openxmlformats.org/officeDocument/2006/relationships/hyperlink" Target="https://www.transparencia.cdmx.gob.mx/storage/app/uploads/public/63c/ac7/a8b/63cac7a8b6167572058540.pdf" TargetMode="External"/><Relationship Id="rId4" Type="http://schemas.openxmlformats.org/officeDocument/2006/relationships/hyperlink" Target="https://www.transparencia.cdmx.gob.mx/storage/app/uploads/public/63c/ac7/a8b/63cac7a8b61675720585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8"/>
  <sheetViews>
    <sheetView tabSelected="1" topLeftCell="O6" zoomScale="70" zoomScaleNormal="70" workbookViewId="0">
      <pane ySplit="2" topLeftCell="A56" activePane="bottomLeft" state="frozen"/>
      <selection activeCell="A6" sqref="A6"/>
      <selection pane="bottomLeft" activeCell="S8" sqref="S8:S128"/>
    </sheetView>
  </sheetViews>
  <sheetFormatPr baseColWidth="10" defaultColWidth="9.140625" defaultRowHeight="15" x14ac:dyDescent="0.25"/>
  <cols>
    <col min="1" max="1" width="8" bestFit="1" customWidth="1"/>
    <col min="2" max="2" width="18.28515625" customWidth="1"/>
    <col min="3" max="3" width="17.5703125" customWidth="1"/>
    <col min="4" max="4" width="18.28515625" customWidth="1"/>
    <col min="5" max="5" width="20.7109375" customWidth="1"/>
    <col min="6" max="6" width="24.42578125" style="7" customWidth="1"/>
    <col min="7" max="7" width="40" bestFit="1" customWidth="1"/>
    <col min="8" max="8" width="18.85546875" customWidth="1"/>
    <col min="9" max="9" width="19.7109375" customWidth="1"/>
    <col min="10" max="10" width="18.28515625" customWidth="1"/>
    <col min="11" max="11" width="19.140625" customWidth="1"/>
    <col min="12" max="12" width="20.140625" customWidth="1"/>
    <col min="13" max="13" width="17.28515625" customWidth="1"/>
    <col min="14" max="14" width="59.42578125" customWidth="1"/>
    <col min="15" max="15" width="40.28515625" customWidth="1"/>
    <col min="16" max="16" width="37.42578125" customWidth="1"/>
    <col min="17" max="17" width="17.5703125" bestFit="1" customWidth="1"/>
    <col min="18" max="18" width="20.140625" bestFit="1" customWidth="1"/>
    <col min="19" max="19" width="42.71093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s="7"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s="7"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s="2" customFormat="1" ht="62.45" customHeight="1" x14ac:dyDescent="0.25">
      <c r="A7" s="1" t="s">
        <v>34</v>
      </c>
      <c r="B7" s="1" t="s">
        <v>35</v>
      </c>
      <c r="C7" s="1" t="s">
        <v>36</v>
      </c>
      <c r="D7" s="1" t="s">
        <v>37</v>
      </c>
      <c r="E7" s="1" t="s">
        <v>38</v>
      </c>
      <c r="F7" s="8" t="s">
        <v>39</v>
      </c>
      <c r="G7" s="1" t="s">
        <v>40</v>
      </c>
      <c r="H7" s="3" t="s">
        <v>41</v>
      </c>
      <c r="I7" s="3" t="s">
        <v>42</v>
      </c>
      <c r="J7" s="3" t="s">
        <v>43</v>
      </c>
      <c r="K7" s="3" t="s">
        <v>44</v>
      </c>
      <c r="L7" s="1" t="s">
        <v>45</v>
      </c>
      <c r="M7" s="1" t="s">
        <v>46</v>
      </c>
      <c r="N7" s="1" t="s">
        <v>47</v>
      </c>
      <c r="O7" s="1" t="s">
        <v>48</v>
      </c>
      <c r="P7" s="1" t="s">
        <v>49</v>
      </c>
      <c r="Q7" s="1" t="s">
        <v>50</v>
      </c>
      <c r="R7" s="1" t="s">
        <v>51</v>
      </c>
      <c r="S7" s="1" t="s">
        <v>52</v>
      </c>
    </row>
    <row r="8" spans="1:19" s="4" customFormat="1" ht="45" customHeight="1" x14ac:dyDescent="0.2">
      <c r="A8" s="4">
        <v>2022</v>
      </c>
      <c r="B8" s="5">
        <v>44835</v>
      </c>
      <c r="C8" s="5">
        <v>44926</v>
      </c>
      <c r="D8" s="4">
        <f>LEFT(F8)*1000</f>
        <v>1000</v>
      </c>
      <c r="E8" s="4">
        <f>LEFT(F8,2)*1000</f>
        <v>11000</v>
      </c>
      <c r="F8" s="9">
        <v>11311100</v>
      </c>
      <c r="G8" s="4" t="s">
        <v>58</v>
      </c>
      <c r="H8" s="6">
        <v>30804246</v>
      </c>
      <c r="I8" s="6">
        <v>29816429.75</v>
      </c>
      <c r="J8" s="6">
        <v>29816429.750000007</v>
      </c>
      <c r="K8" s="6">
        <v>29816429.750000007</v>
      </c>
      <c r="L8" s="6">
        <v>29816429.750000007</v>
      </c>
      <c r="M8" s="6">
        <v>29816429.750000007</v>
      </c>
      <c r="N8" s="4" t="s">
        <v>163</v>
      </c>
      <c r="O8" s="11" t="s">
        <v>159</v>
      </c>
      <c r="P8" s="4" t="s">
        <v>140</v>
      </c>
      <c r="Q8" s="5">
        <v>44942</v>
      </c>
      <c r="R8" s="5">
        <v>44942</v>
      </c>
      <c r="S8" s="12" t="s">
        <v>141</v>
      </c>
    </row>
    <row r="9" spans="1:19" s="4" customFormat="1" ht="45" x14ac:dyDescent="0.2">
      <c r="A9" s="4">
        <v>2022</v>
      </c>
      <c r="B9" s="5">
        <v>44835</v>
      </c>
      <c r="C9" s="5">
        <v>44926</v>
      </c>
      <c r="D9" s="4">
        <f>LEFT(F9)*1000</f>
        <v>1000</v>
      </c>
      <c r="E9" s="4">
        <f>LEFT(F9,2)*1000</f>
        <v>11000</v>
      </c>
      <c r="F9" s="9">
        <v>11321100</v>
      </c>
      <c r="G9" s="4" t="s">
        <v>59</v>
      </c>
      <c r="H9" s="6">
        <v>10470435</v>
      </c>
      <c r="I9" s="6">
        <v>10294515.43</v>
      </c>
      <c r="J9" s="6">
        <v>10294515.430000002</v>
      </c>
      <c r="K9" s="6">
        <v>10294515.430000002</v>
      </c>
      <c r="L9" s="6">
        <v>10294515.430000002</v>
      </c>
      <c r="M9" s="6">
        <v>10294515.430000002</v>
      </c>
      <c r="N9" s="4" t="s">
        <v>163</v>
      </c>
      <c r="O9" s="11" t="s">
        <v>159</v>
      </c>
      <c r="P9" s="4" t="s">
        <v>140</v>
      </c>
      <c r="Q9" s="5">
        <v>44942</v>
      </c>
      <c r="R9" s="5">
        <v>44942</v>
      </c>
      <c r="S9" s="16"/>
    </row>
    <row r="10" spans="1:19" s="4" customFormat="1" ht="45" x14ac:dyDescent="0.2">
      <c r="A10" s="4">
        <v>2022</v>
      </c>
      <c r="B10" s="5">
        <v>44835</v>
      </c>
      <c r="C10" s="5">
        <v>44926</v>
      </c>
      <c r="D10" s="4">
        <f>LEFT(F10)*1000</f>
        <v>1000</v>
      </c>
      <c r="E10" s="4">
        <f>LEFT(F10,2)*1000</f>
        <v>13000</v>
      </c>
      <c r="F10" s="9">
        <v>13211100</v>
      </c>
      <c r="G10" s="4" t="s">
        <v>60</v>
      </c>
      <c r="H10" s="6">
        <v>1012790</v>
      </c>
      <c r="I10" s="6">
        <v>980406.8</v>
      </c>
      <c r="J10" s="6">
        <v>980406.79999999993</v>
      </c>
      <c r="K10" s="6">
        <v>980406.79999999993</v>
      </c>
      <c r="L10" s="6">
        <v>980406.79999999993</v>
      </c>
      <c r="M10" s="6">
        <v>980406.79999999993</v>
      </c>
      <c r="N10" s="4" t="s">
        <v>163</v>
      </c>
      <c r="O10" s="11" t="s">
        <v>159</v>
      </c>
      <c r="P10" s="4" t="s">
        <v>140</v>
      </c>
      <c r="Q10" s="5">
        <v>44942</v>
      </c>
      <c r="R10" s="5">
        <v>44942</v>
      </c>
      <c r="S10" s="16"/>
    </row>
    <row r="11" spans="1:19" s="4" customFormat="1" ht="45" x14ac:dyDescent="0.2">
      <c r="A11" s="4">
        <v>2022</v>
      </c>
      <c r="B11" s="5">
        <v>44835</v>
      </c>
      <c r="C11" s="5">
        <v>44926</v>
      </c>
      <c r="D11" s="4">
        <f>LEFT(F11)*1000</f>
        <v>1000</v>
      </c>
      <c r="E11" s="4">
        <f>LEFT(F11,2)*1000</f>
        <v>13000</v>
      </c>
      <c r="F11" s="9">
        <v>13221100</v>
      </c>
      <c r="G11" s="4" t="s">
        <v>61</v>
      </c>
      <c r="H11" s="6">
        <v>24966</v>
      </c>
      <c r="I11" s="6">
        <v>0</v>
      </c>
      <c r="J11" s="6">
        <v>0</v>
      </c>
      <c r="K11" s="6">
        <v>0</v>
      </c>
      <c r="L11" s="6">
        <v>0</v>
      </c>
      <c r="M11" s="6">
        <v>0</v>
      </c>
      <c r="N11" s="4" t="s">
        <v>163</v>
      </c>
      <c r="O11" s="11" t="s">
        <v>159</v>
      </c>
      <c r="P11" s="4" t="s">
        <v>140</v>
      </c>
      <c r="Q11" s="5">
        <v>44942</v>
      </c>
      <c r="R11" s="5">
        <v>44942</v>
      </c>
      <c r="S11" s="16"/>
    </row>
    <row r="12" spans="1:19" s="4" customFormat="1" ht="45" x14ac:dyDescent="0.2">
      <c r="A12" s="4">
        <v>2022</v>
      </c>
      <c r="B12" s="5">
        <v>44835</v>
      </c>
      <c r="C12" s="5">
        <v>44926</v>
      </c>
      <c r="D12" s="4">
        <f>LEFT(F12)*1000</f>
        <v>1000</v>
      </c>
      <c r="E12" s="4">
        <f>LEFT(F12,2)*1000</f>
        <v>13000</v>
      </c>
      <c r="F12" s="9">
        <v>13231100</v>
      </c>
      <c r="G12" s="4" t="s">
        <v>62</v>
      </c>
      <c r="H12" s="6">
        <v>1057089</v>
      </c>
      <c r="I12" s="6">
        <v>5607056.5700000003</v>
      </c>
      <c r="J12" s="6">
        <v>5607056.5700000003</v>
      </c>
      <c r="K12" s="6">
        <v>5607056.5700000003</v>
      </c>
      <c r="L12" s="6">
        <v>5607056.5700000003</v>
      </c>
      <c r="M12" s="6">
        <v>5607056.5700000003</v>
      </c>
      <c r="N12" s="4" t="s">
        <v>163</v>
      </c>
      <c r="O12" s="11" t="s">
        <v>159</v>
      </c>
      <c r="P12" s="4" t="s">
        <v>140</v>
      </c>
      <c r="Q12" s="5">
        <v>44942</v>
      </c>
      <c r="R12" s="5">
        <v>44942</v>
      </c>
      <c r="S12" s="16"/>
    </row>
    <row r="13" spans="1:19" s="4" customFormat="1" ht="45" x14ac:dyDescent="0.2">
      <c r="A13" s="4">
        <v>2022</v>
      </c>
      <c r="B13" s="5">
        <v>44835</v>
      </c>
      <c r="C13" s="5">
        <v>44926</v>
      </c>
      <c r="D13" s="4">
        <f>LEFT(F13)*1000</f>
        <v>1000</v>
      </c>
      <c r="E13" s="4">
        <f>LEFT(F13,2)*1000</f>
        <v>13000</v>
      </c>
      <c r="F13" s="9">
        <v>13311100</v>
      </c>
      <c r="G13" s="4" t="s">
        <v>63</v>
      </c>
      <c r="H13" s="6">
        <v>387801</v>
      </c>
      <c r="I13" s="6">
        <v>270319.86000000004</v>
      </c>
      <c r="J13" s="6">
        <v>270319.86000000004</v>
      </c>
      <c r="K13" s="6">
        <v>270319.86000000004</v>
      </c>
      <c r="L13" s="6">
        <v>270319.86000000004</v>
      </c>
      <c r="M13" s="6">
        <v>270319.86000000004</v>
      </c>
      <c r="N13" s="4" t="s">
        <v>163</v>
      </c>
      <c r="O13" s="11" t="s">
        <v>159</v>
      </c>
      <c r="P13" s="4" t="s">
        <v>140</v>
      </c>
      <c r="Q13" s="5">
        <v>44942</v>
      </c>
      <c r="R13" s="5">
        <v>44942</v>
      </c>
      <c r="S13" s="16"/>
    </row>
    <row r="14" spans="1:19" s="4" customFormat="1" ht="45" x14ac:dyDescent="0.2">
      <c r="A14" s="4">
        <v>2022</v>
      </c>
      <c r="B14" s="5">
        <v>44835</v>
      </c>
      <c r="C14" s="5">
        <v>44926</v>
      </c>
      <c r="D14" s="4">
        <f>LEFT(F14)*1000</f>
        <v>1000</v>
      </c>
      <c r="E14" s="4">
        <f>LEFT(F14,2)*1000</f>
        <v>14000</v>
      </c>
      <c r="F14" s="9">
        <v>14121100</v>
      </c>
      <c r="G14" s="4" t="s">
        <v>64</v>
      </c>
      <c r="H14" s="6">
        <v>5042885</v>
      </c>
      <c r="I14" s="6">
        <v>4394981.9400000004</v>
      </c>
      <c r="J14" s="6">
        <v>4394981.9400000004</v>
      </c>
      <c r="K14" s="6">
        <v>4022862.98</v>
      </c>
      <c r="L14" s="6">
        <v>4022862.98</v>
      </c>
      <c r="M14" s="6">
        <v>4022862.98</v>
      </c>
      <c r="N14" s="4" t="s">
        <v>163</v>
      </c>
      <c r="O14" s="11" t="s">
        <v>159</v>
      </c>
      <c r="P14" s="4" t="s">
        <v>140</v>
      </c>
      <c r="Q14" s="5">
        <v>44942</v>
      </c>
      <c r="R14" s="5">
        <v>44942</v>
      </c>
      <c r="S14" s="16"/>
    </row>
    <row r="15" spans="1:19" s="4" customFormat="1" ht="45" x14ac:dyDescent="0.2">
      <c r="A15" s="4">
        <v>2022</v>
      </c>
      <c r="B15" s="5">
        <v>44835</v>
      </c>
      <c r="C15" s="5">
        <v>44926</v>
      </c>
      <c r="D15" s="4">
        <f>LEFT(F15)*1000</f>
        <v>1000</v>
      </c>
      <c r="E15" s="4">
        <f>LEFT(F15,2)*1000</f>
        <v>14000</v>
      </c>
      <c r="F15" s="9">
        <v>14221100</v>
      </c>
      <c r="G15" s="4" t="s">
        <v>65</v>
      </c>
      <c r="H15" s="6">
        <v>2790091</v>
      </c>
      <c r="I15" s="6">
        <v>2648379.14</v>
      </c>
      <c r="J15" s="6">
        <v>2648379.14</v>
      </c>
      <c r="K15" s="6">
        <v>2212786.39</v>
      </c>
      <c r="L15" s="6">
        <v>2212786.39</v>
      </c>
      <c r="M15" s="6">
        <v>2212786.39</v>
      </c>
      <c r="N15" s="4" t="s">
        <v>163</v>
      </c>
      <c r="O15" s="11" t="s">
        <v>159</v>
      </c>
      <c r="P15" s="4" t="s">
        <v>140</v>
      </c>
      <c r="Q15" s="5">
        <v>44942</v>
      </c>
      <c r="R15" s="5">
        <v>44942</v>
      </c>
      <c r="S15" s="16"/>
    </row>
    <row r="16" spans="1:19" s="4" customFormat="1" ht="45" x14ac:dyDescent="0.2">
      <c r="A16" s="4">
        <v>2022</v>
      </c>
      <c r="B16" s="5">
        <v>44835</v>
      </c>
      <c r="C16" s="5">
        <v>44926</v>
      </c>
      <c r="D16" s="4">
        <f>LEFT(F16)*1000</f>
        <v>1000</v>
      </c>
      <c r="E16" s="4">
        <f>LEFT(F16,2)*1000</f>
        <v>14000</v>
      </c>
      <c r="F16" s="9">
        <v>14311100</v>
      </c>
      <c r="G16" s="4" t="s">
        <v>66</v>
      </c>
      <c r="H16" s="6">
        <v>2873793</v>
      </c>
      <c r="I16" s="6">
        <v>2687610.7199999997</v>
      </c>
      <c r="J16" s="6">
        <v>2687610.7199999997</v>
      </c>
      <c r="K16" s="6">
        <v>2244734.15</v>
      </c>
      <c r="L16" s="6">
        <v>2244734.15</v>
      </c>
      <c r="M16" s="6">
        <v>2244734.15</v>
      </c>
      <c r="N16" s="4" t="s">
        <v>163</v>
      </c>
      <c r="O16" s="11" t="s">
        <v>159</v>
      </c>
      <c r="P16" s="4" t="s">
        <v>140</v>
      </c>
      <c r="Q16" s="5">
        <v>44942</v>
      </c>
      <c r="R16" s="5">
        <v>44942</v>
      </c>
      <c r="S16" s="16"/>
    </row>
    <row r="17" spans="1:19" s="4" customFormat="1" ht="45" x14ac:dyDescent="0.2">
      <c r="A17" s="4">
        <v>2022</v>
      </c>
      <c r="B17" s="5">
        <v>44835</v>
      </c>
      <c r="C17" s="5">
        <v>44926</v>
      </c>
      <c r="D17" s="4">
        <f>LEFT(F17)*1000</f>
        <v>1000</v>
      </c>
      <c r="E17" s="4">
        <f>LEFT(F17,2)*1000</f>
        <v>14000</v>
      </c>
      <c r="F17" s="9">
        <v>14411200</v>
      </c>
      <c r="G17" s="4" t="s">
        <v>142</v>
      </c>
      <c r="H17" s="6">
        <v>919473</v>
      </c>
      <c r="I17" s="6">
        <v>795930.27999999991</v>
      </c>
      <c r="J17" s="6">
        <v>795930.28000000014</v>
      </c>
      <c r="K17" s="6">
        <v>795930.24000000011</v>
      </c>
      <c r="L17" s="6">
        <v>795930.24000000011</v>
      </c>
      <c r="M17" s="6">
        <v>795930.24000000011</v>
      </c>
      <c r="N17" s="4" t="s">
        <v>163</v>
      </c>
      <c r="O17" s="11" t="s">
        <v>159</v>
      </c>
      <c r="P17" s="4" t="s">
        <v>140</v>
      </c>
      <c r="Q17" s="5">
        <v>44942</v>
      </c>
      <c r="R17" s="5">
        <v>44942</v>
      </c>
      <c r="S17" s="16"/>
    </row>
    <row r="18" spans="1:19" s="4" customFormat="1" ht="45" x14ac:dyDescent="0.2">
      <c r="A18" s="4">
        <v>2022</v>
      </c>
      <c r="B18" s="5">
        <v>44835</v>
      </c>
      <c r="C18" s="5">
        <v>44926</v>
      </c>
      <c r="D18" s="4">
        <f>LEFT(F18)*1000</f>
        <v>1000</v>
      </c>
      <c r="E18" s="4">
        <f>LEFT(F18,2)*1000</f>
        <v>15000</v>
      </c>
      <c r="F18" s="9">
        <v>15111100</v>
      </c>
      <c r="G18" s="4" t="s">
        <v>67</v>
      </c>
      <c r="H18" s="6">
        <v>3926457</v>
      </c>
      <c r="I18" s="6">
        <v>4052507.29</v>
      </c>
      <c r="J18" s="6">
        <v>4052507.2899999977</v>
      </c>
      <c r="K18" s="6">
        <v>4052507.2899999977</v>
      </c>
      <c r="L18" s="6">
        <v>4052507.2899999977</v>
      </c>
      <c r="M18" s="6">
        <v>4052507.2899999977</v>
      </c>
      <c r="N18" s="4" t="s">
        <v>163</v>
      </c>
      <c r="O18" s="11" t="s">
        <v>159</v>
      </c>
      <c r="P18" s="4" t="s">
        <v>140</v>
      </c>
      <c r="Q18" s="5">
        <v>44942</v>
      </c>
      <c r="R18" s="5">
        <v>44942</v>
      </c>
      <c r="S18" s="16"/>
    </row>
    <row r="19" spans="1:19" s="4" customFormat="1" ht="51" x14ac:dyDescent="0.2">
      <c r="A19" s="4">
        <v>2022</v>
      </c>
      <c r="B19" s="5">
        <v>44835</v>
      </c>
      <c r="C19" s="5">
        <v>44926</v>
      </c>
      <c r="D19" s="4">
        <f>LEFT(F19)*1000</f>
        <v>1000</v>
      </c>
      <c r="E19" s="4">
        <f>LEFT(F19,2)*1000</f>
        <v>15000</v>
      </c>
      <c r="F19" s="9">
        <v>15231100</v>
      </c>
      <c r="G19" s="4" t="s">
        <v>148</v>
      </c>
      <c r="H19" s="6">
        <v>0</v>
      </c>
      <c r="I19" s="6">
        <v>3153443.85</v>
      </c>
      <c r="J19" s="6">
        <v>3153443.85</v>
      </c>
      <c r="K19" s="6">
        <v>3153443.85</v>
      </c>
      <c r="L19" s="6">
        <v>3153443.85</v>
      </c>
      <c r="M19" s="6">
        <v>3153443.85</v>
      </c>
      <c r="N19" s="4" t="s">
        <v>151</v>
      </c>
      <c r="O19" s="11" t="s">
        <v>159</v>
      </c>
      <c r="P19" s="4" t="s">
        <v>140</v>
      </c>
      <c r="Q19" s="5">
        <v>44942</v>
      </c>
      <c r="R19" s="5">
        <v>44942</v>
      </c>
      <c r="S19" s="16"/>
    </row>
    <row r="20" spans="1:19" s="4" customFormat="1" ht="45" x14ac:dyDescent="0.2">
      <c r="A20" s="4">
        <v>2022</v>
      </c>
      <c r="B20" s="5">
        <v>44835</v>
      </c>
      <c r="C20" s="5">
        <v>44926</v>
      </c>
      <c r="D20" s="4">
        <f>LEFT(F20)*1000</f>
        <v>1000</v>
      </c>
      <c r="E20" s="4">
        <f>LEFT(F20,2)*1000</f>
        <v>15000</v>
      </c>
      <c r="F20" s="9">
        <v>15311100</v>
      </c>
      <c r="G20" s="4" t="s">
        <v>68</v>
      </c>
      <c r="H20" s="6">
        <v>1385489</v>
      </c>
      <c r="I20" s="6">
        <v>339041.85000000003</v>
      </c>
      <c r="J20" s="6">
        <v>339041.85</v>
      </c>
      <c r="K20" s="6">
        <v>339041.85</v>
      </c>
      <c r="L20" s="6">
        <v>339041.85</v>
      </c>
      <c r="M20" s="6">
        <v>339041.85</v>
      </c>
      <c r="N20" s="4" t="s">
        <v>150</v>
      </c>
      <c r="O20" s="11" t="s">
        <v>159</v>
      </c>
      <c r="P20" s="4" t="s">
        <v>140</v>
      </c>
      <c r="Q20" s="5">
        <v>44942</v>
      </c>
      <c r="R20" s="5">
        <v>44942</v>
      </c>
      <c r="S20" s="16"/>
    </row>
    <row r="21" spans="1:19" s="4" customFormat="1" ht="45" x14ac:dyDescent="0.2">
      <c r="A21" s="4">
        <v>2022</v>
      </c>
      <c r="B21" s="5">
        <v>44835</v>
      </c>
      <c r="C21" s="5">
        <v>44926</v>
      </c>
      <c r="D21" s="4">
        <f>LEFT(F21)*1000</f>
        <v>1000</v>
      </c>
      <c r="E21" s="4">
        <f>LEFT(F21,2)*1000</f>
        <v>15000</v>
      </c>
      <c r="F21" s="9">
        <v>15411100</v>
      </c>
      <c r="G21" s="4" t="s">
        <v>69</v>
      </c>
      <c r="H21" s="6">
        <v>8930222</v>
      </c>
      <c r="I21" s="6">
        <v>8723837.6199999992</v>
      </c>
      <c r="J21" s="6">
        <v>8723837.6199999973</v>
      </c>
      <c r="K21" s="6">
        <v>8723837.6199999973</v>
      </c>
      <c r="L21" s="6">
        <v>8723837.6199999973</v>
      </c>
      <c r="M21" s="6">
        <v>8723837.6199999973</v>
      </c>
      <c r="N21" s="4" t="s">
        <v>163</v>
      </c>
      <c r="O21" s="11" t="s">
        <v>159</v>
      </c>
      <c r="P21" s="4" t="s">
        <v>140</v>
      </c>
      <c r="Q21" s="5">
        <v>44942</v>
      </c>
      <c r="R21" s="5">
        <v>44942</v>
      </c>
      <c r="S21" s="16"/>
    </row>
    <row r="22" spans="1:19" s="4" customFormat="1" ht="45" x14ac:dyDescent="0.2">
      <c r="A22" s="4">
        <v>2022</v>
      </c>
      <c r="B22" s="5">
        <v>44835</v>
      </c>
      <c r="C22" s="5">
        <v>44926</v>
      </c>
      <c r="D22" s="4">
        <f>LEFT(F22)*1000</f>
        <v>1000</v>
      </c>
      <c r="E22" s="4">
        <f>LEFT(F22,2)*1000</f>
        <v>15000</v>
      </c>
      <c r="F22" s="9">
        <v>15421100</v>
      </c>
      <c r="G22" s="4" t="s">
        <v>70</v>
      </c>
      <c r="H22" s="6">
        <v>269505</v>
      </c>
      <c r="I22" s="6">
        <v>80903.160000000018</v>
      </c>
      <c r="J22" s="6">
        <v>80903.16</v>
      </c>
      <c r="K22" s="6">
        <v>80903.16</v>
      </c>
      <c r="L22" s="6">
        <v>80903.16</v>
      </c>
      <c r="M22" s="6">
        <v>80903.16</v>
      </c>
      <c r="N22" s="4" t="s">
        <v>163</v>
      </c>
      <c r="O22" s="11" t="s">
        <v>159</v>
      </c>
      <c r="P22" s="4" t="s">
        <v>140</v>
      </c>
      <c r="Q22" s="5">
        <v>44942</v>
      </c>
      <c r="R22" s="5">
        <v>44942</v>
      </c>
      <c r="S22" s="16"/>
    </row>
    <row r="23" spans="1:19" s="4" customFormat="1" ht="45" x14ac:dyDescent="0.2">
      <c r="A23" s="4">
        <v>2022</v>
      </c>
      <c r="B23" s="5">
        <v>44835</v>
      </c>
      <c r="C23" s="5">
        <v>44926</v>
      </c>
      <c r="D23" s="4">
        <f>LEFT(F23)*1000</f>
        <v>1000</v>
      </c>
      <c r="E23" s="4">
        <f>LEFT(F23,2)*1000</f>
        <v>15000</v>
      </c>
      <c r="F23" s="9">
        <v>15451100</v>
      </c>
      <c r="G23" s="4" t="s">
        <v>71</v>
      </c>
      <c r="H23" s="6">
        <v>2263145</v>
      </c>
      <c r="I23" s="6">
        <v>2230095.7999999998</v>
      </c>
      <c r="J23" s="6">
        <v>2230095.7999999998</v>
      </c>
      <c r="K23" s="6">
        <v>2230095.7999999998</v>
      </c>
      <c r="L23" s="6">
        <v>2230095.7999999998</v>
      </c>
      <c r="M23" s="6">
        <v>2230095.7999999998</v>
      </c>
      <c r="N23" s="4" t="s">
        <v>163</v>
      </c>
      <c r="O23" s="11" t="s">
        <v>159</v>
      </c>
      <c r="P23" s="4" t="s">
        <v>140</v>
      </c>
      <c r="Q23" s="5">
        <v>44942</v>
      </c>
      <c r="R23" s="5">
        <v>44942</v>
      </c>
      <c r="S23" s="16"/>
    </row>
    <row r="24" spans="1:19" s="4" customFormat="1" ht="45" x14ac:dyDescent="0.2">
      <c r="A24" s="4">
        <v>2022</v>
      </c>
      <c r="B24" s="5">
        <v>44835</v>
      </c>
      <c r="C24" s="5">
        <v>44926</v>
      </c>
      <c r="D24" s="4">
        <f>LEFT(F24)*1000</f>
        <v>1000</v>
      </c>
      <c r="E24" s="4">
        <f>LEFT(F24,2)*1000</f>
        <v>15000</v>
      </c>
      <c r="F24" s="9">
        <v>15471100</v>
      </c>
      <c r="G24" s="4" t="s">
        <v>72</v>
      </c>
      <c r="H24" s="6">
        <v>60638</v>
      </c>
      <c r="I24" s="6">
        <v>0</v>
      </c>
      <c r="J24" s="6">
        <v>0</v>
      </c>
      <c r="K24" s="6">
        <v>0</v>
      </c>
      <c r="L24" s="6">
        <v>0</v>
      </c>
      <c r="M24" s="6">
        <v>0</v>
      </c>
      <c r="N24" s="4" t="s">
        <v>163</v>
      </c>
      <c r="O24" s="11" t="s">
        <v>159</v>
      </c>
      <c r="P24" s="4" t="s">
        <v>140</v>
      </c>
      <c r="Q24" s="5">
        <v>44942</v>
      </c>
      <c r="R24" s="5">
        <v>44942</v>
      </c>
      <c r="S24" s="16"/>
    </row>
    <row r="25" spans="1:19" s="4" customFormat="1" ht="45" x14ac:dyDescent="0.2">
      <c r="A25" s="4">
        <v>2022</v>
      </c>
      <c r="B25" s="5">
        <v>44835</v>
      </c>
      <c r="C25" s="5">
        <v>44926</v>
      </c>
      <c r="D25" s="4">
        <f>LEFT(F25)*1000</f>
        <v>1000</v>
      </c>
      <c r="E25" s="4">
        <f>LEFT(F25,2)*1000</f>
        <v>15000</v>
      </c>
      <c r="F25" s="9">
        <v>15931100</v>
      </c>
      <c r="G25" s="4" t="s">
        <v>73</v>
      </c>
      <c r="H25" s="6">
        <v>302934</v>
      </c>
      <c r="I25" s="6">
        <v>300448.13</v>
      </c>
      <c r="J25" s="6">
        <v>300448.12999999995</v>
      </c>
      <c r="K25" s="6">
        <v>300448.12999999995</v>
      </c>
      <c r="L25" s="6">
        <v>300448.12999999995</v>
      </c>
      <c r="M25" s="6">
        <v>300448.12999999995</v>
      </c>
      <c r="N25" s="4" t="s">
        <v>163</v>
      </c>
      <c r="O25" s="11" t="s">
        <v>159</v>
      </c>
      <c r="P25" s="4" t="s">
        <v>140</v>
      </c>
      <c r="Q25" s="5">
        <v>44942</v>
      </c>
      <c r="R25" s="5">
        <v>44942</v>
      </c>
      <c r="S25" s="16"/>
    </row>
    <row r="26" spans="1:19" s="4" customFormat="1" ht="51" x14ac:dyDescent="0.2">
      <c r="A26" s="4">
        <v>2022</v>
      </c>
      <c r="B26" s="5">
        <v>44835</v>
      </c>
      <c r="C26" s="5">
        <v>44926</v>
      </c>
      <c r="D26" s="4">
        <f>LEFT(F26)*1000</f>
        <v>1000</v>
      </c>
      <c r="E26" s="4">
        <f>LEFT(F26,2)*1000</f>
        <v>16000</v>
      </c>
      <c r="F26" s="9">
        <v>16111143</v>
      </c>
      <c r="G26" s="4" t="s">
        <v>74</v>
      </c>
      <c r="H26" s="6">
        <v>2445440</v>
      </c>
      <c r="I26" s="6">
        <v>0</v>
      </c>
      <c r="J26" s="6">
        <v>0</v>
      </c>
      <c r="K26" s="6">
        <v>0</v>
      </c>
      <c r="L26" s="6">
        <v>0</v>
      </c>
      <c r="M26" s="6">
        <v>0</v>
      </c>
      <c r="N26" s="4" t="s">
        <v>151</v>
      </c>
      <c r="O26" s="11" t="s">
        <v>159</v>
      </c>
      <c r="P26" s="4" t="s">
        <v>140</v>
      </c>
      <c r="Q26" s="5">
        <v>44942</v>
      </c>
      <c r="R26" s="5">
        <v>44942</v>
      </c>
      <c r="S26" s="16"/>
    </row>
    <row r="27" spans="1:19" s="4" customFormat="1" ht="45" x14ac:dyDescent="0.2">
      <c r="A27" s="4">
        <v>2022</v>
      </c>
      <c r="B27" s="5">
        <v>44835</v>
      </c>
      <c r="C27" s="5">
        <v>44926</v>
      </c>
      <c r="D27" s="4">
        <f>LEFT(F27)*1000</f>
        <v>1000</v>
      </c>
      <c r="E27" s="4">
        <f>LEFT(F27,2)*1000</f>
        <v>17000</v>
      </c>
      <c r="F27" s="9">
        <v>17111100</v>
      </c>
      <c r="G27" s="4" t="s">
        <v>75</v>
      </c>
      <c r="H27" s="6">
        <v>498750</v>
      </c>
      <c r="I27" s="6">
        <v>503791.62</v>
      </c>
      <c r="J27" s="6">
        <v>503791.62000000005</v>
      </c>
      <c r="K27" s="6">
        <v>503791.62000000005</v>
      </c>
      <c r="L27" s="6">
        <v>503791.62000000005</v>
      </c>
      <c r="M27" s="6">
        <v>503791.62000000005</v>
      </c>
      <c r="N27" s="4" t="s">
        <v>163</v>
      </c>
      <c r="O27" s="11" t="s">
        <v>159</v>
      </c>
      <c r="P27" s="4" t="s">
        <v>140</v>
      </c>
      <c r="Q27" s="5">
        <v>44942</v>
      </c>
      <c r="R27" s="5">
        <v>44942</v>
      </c>
      <c r="S27" s="16"/>
    </row>
    <row r="28" spans="1:19" s="4" customFormat="1" ht="45" x14ac:dyDescent="0.2">
      <c r="A28" s="4">
        <v>2022</v>
      </c>
      <c r="B28" s="5">
        <v>44835</v>
      </c>
      <c r="C28" s="5">
        <v>44926</v>
      </c>
      <c r="D28" s="4">
        <f>LEFT(F28)*1000</f>
        <v>1000</v>
      </c>
      <c r="E28" s="4">
        <f>LEFT(F28,2)*1000</f>
        <v>17000</v>
      </c>
      <c r="F28" s="9">
        <v>17121100</v>
      </c>
      <c r="G28" s="4" t="s">
        <v>76</v>
      </c>
      <c r="H28" s="6">
        <v>347095</v>
      </c>
      <c r="I28" s="6">
        <v>288696.24</v>
      </c>
      <c r="J28" s="6">
        <v>288696.24000000005</v>
      </c>
      <c r="K28" s="6">
        <v>288696.24000000005</v>
      </c>
      <c r="L28" s="6">
        <v>288696.24000000005</v>
      </c>
      <c r="M28" s="6">
        <v>288696.24000000005</v>
      </c>
      <c r="N28" s="4" t="s">
        <v>163</v>
      </c>
      <c r="O28" s="11" t="s">
        <v>159</v>
      </c>
      <c r="P28" s="4" t="s">
        <v>140</v>
      </c>
      <c r="Q28" s="5">
        <v>44942</v>
      </c>
      <c r="R28" s="5">
        <v>44942</v>
      </c>
      <c r="S28" s="16"/>
    </row>
    <row r="29" spans="1:19" s="4" customFormat="1" ht="45" x14ac:dyDescent="0.2">
      <c r="A29" s="4">
        <v>2022</v>
      </c>
      <c r="B29" s="5">
        <v>44835</v>
      </c>
      <c r="C29" s="5">
        <v>44926</v>
      </c>
      <c r="D29" s="4">
        <f>LEFT(F29)*1000</f>
        <v>1000</v>
      </c>
      <c r="E29" s="4">
        <f>LEFT(F29,2)*1000</f>
        <v>17000</v>
      </c>
      <c r="F29" s="9">
        <v>17141100</v>
      </c>
      <c r="G29" s="4" t="s">
        <v>77</v>
      </c>
      <c r="H29" s="6">
        <v>347095</v>
      </c>
      <c r="I29" s="6">
        <v>362166.84</v>
      </c>
      <c r="J29" s="6">
        <v>362166.83999999997</v>
      </c>
      <c r="K29" s="6">
        <v>362166.83999999997</v>
      </c>
      <c r="L29" s="6">
        <v>362166.83999999997</v>
      </c>
      <c r="M29" s="6">
        <v>362166.83999999997</v>
      </c>
      <c r="N29" s="4" t="s">
        <v>163</v>
      </c>
      <c r="O29" s="11" t="s">
        <v>159</v>
      </c>
      <c r="P29" s="4" t="s">
        <v>140</v>
      </c>
      <c r="Q29" s="5">
        <v>44942</v>
      </c>
      <c r="R29" s="5">
        <v>44942</v>
      </c>
      <c r="S29" s="16"/>
    </row>
    <row r="30" spans="1:19" s="4" customFormat="1" ht="45" x14ac:dyDescent="0.2">
      <c r="A30" s="4">
        <v>2022</v>
      </c>
      <c r="B30" s="5">
        <v>44835</v>
      </c>
      <c r="C30" s="5">
        <v>44926</v>
      </c>
      <c r="D30" s="4">
        <f>LEFT(F30)*1000</f>
        <v>2000</v>
      </c>
      <c r="E30" s="4">
        <f>LEFT(F30,2)*1000</f>
        <v>21000</v>
      </c>
      <c r="F30" s="9">
        <v>21111100</v>
      </c>
      <c r="G30" s="4" t="s">
        <v>83</v>
      </c>
      <c r="H30" s="6">
        <v>398500</v>
      </c>
      <c r="I30" s="6">
        <v>398500</v>
      </c>
      <c r="J30" s="6">
        <v>398498.94</v>
      </c>
      <c r="K30" s="6">
        <v>71798.8</v>
      </c>
      <c r="L30" s="6">
        <v>71798.8</v>
      </c>
      <c r="M30" s="6">
        <v>71798.8</v>
      </c>
      <c r="O30" s="11" t="s">
        <v>159</v>
      </c>
      <c r="P30" s="4" t="s">
        <v>140</v>
      </c>
      <c r="Q30" s="5">
        <v>44942</v>
      </c>
      <c r="R30" s="5">
        <v>44942</v>
      </c>
      <c r="S30" s="16"/>
    </row>
    <row r="31" spans="1:19" s="4" customFormat="1" ht="45" x14ac:dyDescent="0.2">
      <c r="A31" s="4">
        <v>2022</v>
      </c>
      <c r="B31" s="5">
        <v>44835</v>
      </c>
      <c r="C31" s="5">
        <v>44926</v>
      </c>
      <c r="D31" s="4">
        <f>LEFT(F31)*1000</f>
        <v>2000</v>
      </c>
      <c r="E31" s="4">
        <f>LEFT(F31,2)*1000</f>
        <v>21000</v>
      </c>
      <c r="F31" s="9">
        <v>21211100</v>
      </c>
      <c r="G31" s="4" t="s">
        <v>84</v>
      </c>
      <c r="H31" s="6">
        <v>10000</v>
      </c>
      <c r="I31" s="6">
        <v>10000</v>
      </c>
      <c r="J31" s="6">
        <v>0</v>
      </c>
      <c r="K31" s="6">
        <v>0</v>
      </c>
      <c r="L31" s="6">
        <v>0</v>
      </c>
      <c r="M31" s="6">
        <v>0</v>
      </c>
      <c r="O31" s="11" t="s">
        <v>159</v>
      </c>
      <c r="P31" s="4" t="s">
        <v>140</v>
      </c>
      <c r="Q31" s="5">
        <v>44942</v>
      </c>
      <c r="R31" s="5">
        <v>44942</v>
      </c>
      <c r="S31" s="16"/>
    </row>
    <row r="32" spans="1:19" s="4" customFormat="1" ht="45" x14ac:dyDescent="0.2">
      <c r="A32" s="4">
        <v>2022</v>
      </c>
      <c r="B32" s="5">
        <v>44835</v>
      </c>
      <c r="C32" s="5">
        <v>44926</v>
      </c>
      <c r="D32" s="4">
        <f>LEFT(F32)*1000</f>
        <v>2000</v>
      </c>
      <c r="E32" s="4">
        <f>LEFT(F32,2)*1000</f>
        <v>21000</v>
      </c>
      <c r="F32" s="9">
        <v>21411100</v>
      </c>
      <c r="G32" s="4" t="s">
        <v>85</v>
      </c>
      <c r="H32" s="6">
        <v>140000</v>
      </c>
      <c r="I32" s="6">
        <v>70801.36</v>
      </c>
      <c r="J32" s="6">
        <v>10532.1</v>
      </c>
      <c r="K32" s="6">
        <v>10532.1</v>
      </c>
      <c r="L32" s="6">
        <v>0</v>
      </c>
      <c r="M32" s="6">
        <v>0</v>
      </c>
      <c r="N32" s="4" t="s">
        <v>164</v>
      </c>
      <c r="O32" s="11" t="s">
        <v>159</v>
      </c>
      <c r="P32" s="4" t="s">
        <v>140</v>
      </c>
      <c r="Q32" s="5">
        <v>44942</v>
      </c>
      <c r="R32" s="5">
        <v>44942</v>
      </c>
      <c r="S32" s="16"/>
    </row>
    <row r="33" spans="1:19" s="4" customFormat="1" ht="45" x14ac:dyDescent="0.2">
      <c r="A33" s="4">
        <v>2022</v>
      </c>
      <c r="B33" s="5">
        <v>44835</v>
      </c>
      <c r="C33" s="5">
        <v>44926</v>
      </c>
      <c r="D33" s="4">
        <f>LEFT(F33)*1000</f>
        <v>2000</v>
      </c>
      <c r="E33" s="4">
        <f>LEFT(F33,2)*1000</f>
        <v>21000</v>
      </c>
      <c r="F33" s="9">
        <v>21411200</v>
      </c>
      <c r="G33" s="4" t="s">
        <v>85</v>
      </c>
      <c r="H33" s="6">
        <v>0</v>
      </c>
      <c r="I33" s="6">
        <v>69198.64</v>
      </c>
      <c r="J33" s="6">
        <v>61904.56</v>
      </c>
      <c r="K33" s="6">
        <v>0</v>
      </c>
      <c r="L33" s="6">
        <v>0</v>
      </c>
      <c r="M33" s="6">
        <v>0</v>
      </c>
      <c r="N33" s="4" t="s">
        <v>164</v>
      </c>
      <c r="O33" s="11" t="s">
        <v>159</v>
      </c>
      <c r="P33" s="4" t="s">
        <v>140</v>
      </c>
      <c r="Q33" s="5">
        <v>44942</v>
      </c>
      <c r="R33" s="5">
        <v>44942</v>
      </c>
      <c r="S33" s="16"/>
    </row>
    <row r="34" spans="1:19" s="4" customFormat="1" ht="45" x14ac:dyDescent="0.2">
      <c r="A34" s="4">
        <v>2022</v>
      </c>
      <c r="B34" s="5">
        <v>44835</v>
      </c>
      <c r="C34" s="5">
        <v>44926</v>
      </c>
      <c r="D34" s="4">
        <f>LEFT(F34)*1000</f>
        <v>2000</v>
      </c>
      <c r="E34" s="4">
        <f>LEFT(F34,2)*1000</f>
        <v>21000</v>
      </c>
      <c r="F34" s="9">
        <v>21511100</v>
      </c>
      <c r="G34" s="4" t="s">
        <v>86</v>
      </c>
      <c r="H34" s="6">
        <v>15000</v>
      </c>
      <c r="I34" s="6">
        <v>15000</v>
      </c>
      <c r="J34" s="6">
        <v>3595.5</v>
      </c>
      <c r="K34" s="6">
        <v>3595.5</v>
      </c>
      <c r="L34" s="6">
        <v>3595.5</v>
      </c>
      <c r="M34" s="6">
        <v>3595.5</v>
      </c>
      <c r="O34" s="11" t="s">
        <v>159</v>
      </c>
      <c r="P34" s="4" t="s">
        <v>140</v>
      </c>
      <c r="Q34" s="5">
        <v>44942</v>
      </c>
      <c r="R34" s="5">
        <v>44942</v>
      </c>
      <c r="S34" s="16"/>
    </row>
    <row r="35" spans="1:19" s="4" customFormat="1" ht="45" x14ac:dyDescent="0.2">
      <c r="A35" s="4">
        <v>2022</v>
      </c>
      <c r="B35" s="5">
        <v>44835</v>
      </c>
      <c r="C35" s="5">
        <v>44926</v>
      </c>
      <c r="D35" s="4">
        <f>LEFT(F35)*1000</f>
        <v>2000</v>
      </c>
      <c r="E35" s="4">
        <f>LEFT(F35,2)*1000</f>
        <v>21000</v>
      </c>
      <c r="F35" s="9">
        <v>21611100</v>
      </c>
      <c r="G35" s="4" t="s">
        <v>87</v>
      </c>
      <c r="H35" s="6">
        <v>5000</v>
      </c>
      <c r="I35" s="6">
        <v>5000</v>
      </c>
      <c r="J35" s="6">
        <v>3719.5199999999995</v>
      </c>
      <c r="K35" s="6">
        <v>3719.5199999999995</v>
      </c>
      <c r="L35" s="6">
        <v>3719.5199999999995</v>
      </c>
      <c r="M35" s="6">
        <v>3719.5199999999995</v>
      </c>
      <c r="O35" s="11" t="s">
        <v>159</v>
      </c>
      <c r="P35" s="4" t="s">
        <v>140</v>
      </c>
      <c r="Q35" s="5">
        <v>44942</v>
      </c>
      <c r="R35" s="5">
        <v>44942</v>
      </c>
      <c r="S35" s="16"/>
    </row>
    <row r="36" spans="1:19" s="4" customFormat="1" ht="45" x14ac:dyDescent="0.2">
      <c r="A36" s="4">
        <v>2022</v>
      </c>
      <c r="B36" s="5">
        <v>44835</v>
      </c>
      <c r="C36" s="5">
        <v>44926</v>
      </c>
      <c r="D36" s="4">
        <f>LEFT(F36)*1000</f>
        <v>2000</v>
      </c>
      <c r="E36" s="4">
        <f>LEFT(F36,2)*1000</f>
        <v>21000</v>
      </c>
      <c r="F36" s="9">
        <v>21711100</v>
      </c>
      <c r="G36" s="4" t="s">
        <v>143</v>
      </c>
      <c r="H36" s="6">
        <v>6000</v>
      </c>
      <c r="I36" s="6">
        <v>6000</v>
      </c>
      <c r="J36" s="6">
        <v>0</v>
      </c>
      <c r="K36" s="6">
        <v>0</v>
      </c>
      <c r="L36" s="6">
        <v>0</v>
      </c>
      <c r="M36" s="6">
        <v>0</v>
      </c>
      <c r="O36" s="11" t="s">
        <v>159</v>
      </c>
      <c r="P36" s="4" t="s">
        <v>140</v>
      </c>
      <c r="Q36" s="5">
        <v>44942</v>
      </c>
      <c r="R36" s="5">
        <v>44942</v>
      </c>
      <c r="S36" s="16"/>
    </row>
    <row r="37" spans="1:19" s="4" customFormat="1" ht="45" x14ac:dyDescent="0.2">
      <c r="A37" s="4">
        <v>2022</v>
      </c>
      <c r="B37" s="5">
        <v>44835</v>
      </c>
      <c r="C37" s="5">
        <v>44926</v>
      </c>
      <c r="D37" s="4">
        <f>LEFT(F37)*1000</f>
        <v>2000</v>
      </c>
      <c r="E37" s="4">
        <f>LEFT(F37,2)*1000</f>
        <v>22000</v>
      </c>
      <c r="F37" s="9">
        <v>22111100</v>
      </c>
      <c r="G37" s="4" t="s">
        <v>53</v>
      </c>
      <c r="H37" s="6">
        <v>106100</v>
      </c>
      <c r="I37" s="6">
        <v>106100</v>
      </c>
      <c r="J37" s="6">
        <v>82910.36</v>
      </c>
      <c r="K37" s="6">
        <v>61525.36</v>
      </c>
      <c r="L37" s="6">
        <v>48155.360000000001</v>
      </c>
      <c r="M37" s="6">
        <v>48155.360000000001</v>
      </c>
      <c r="O37" s="11" t="s">
        <v>159</v>
      </c>
      <c r="P37" s="4" t="s">
        <v>140</v>
      </c>
      <c r="Q37" s="5">
        <v>44942</v>
      </c>
      <c r="R37" s="5">
        <v>44942</v>
      </c>
      <c r="S37" s="16"/>
    </row>
    <row r="38" spans="1:19" s="4" customFormat="1" ht="63.75" x14ac:dyDescent="0.2">
      <c r="A38" s="4">
        <v>2022</v>
      </c>
      <c r="B38" s="5">
        <v>44835</v>
      </c>
      <c r="C38" s="5">
        <v>44926</v>
      </c>
      <c r="D38" s="4">
        <f>LEFT(F38)*1000</f>
        <v>2000</v>
      </c>
      <c r="E38" s="4">
        <f>LEFT(F38,2)*1000</f>
        <v>23000</v>
      </c>
      <c r="F38" s="9">
        <v>23311100</v>
      </c>
      <c r="G38" s="4" t="s">
        <v>88</v>
      </c>
      <c r="H38" s="6">
        <v>33941500</v>
      </c>
      <c r="I38" s="6">
        <v>43241500</v>
      </c>
      <c r="J38" s="6">
        <v>43169778.879999995</v>
      </c>
      <c r="K38" s="6">
        <v>35401486.349999994</v>
      </c>
      <c r="L38" s="6">
        <v>29817977.890000004</v>
      </c>
      <c r="M38" s="6">
        <v>29817977.890000004</v>
      </c>
      <c r="N38" s="4" t="s">
        <v>157</v>
      </c>
      <c r="O38" s="11" t="s">
        <v>159</v>
      </c>
      <c r="P38" s="4" t="s">
        <v>140</v>
      </c>
      <c r="Q38" s="5">
        <v>44942</v>
      </c>
      <c r="R38" s="5">
        <v>44942</v>
      </c>
      <c r="S38" s="16"/>
    </row>
    <row r="39" spans="1:19" s="4" customFormat="1" ht="45" x14ac:dyDescent="0.2">
      <c r="A39" s="4">
        <v>2022</v>
      </c>
      <c r="B39" s="5">
        <v>44835</v>
      </c>
      <c r="C39" s="5">
        <v>44926</v>
      </c>
      <c r="D39" s="4">
        <f>LEFT(F39)*1000</f>
        <v>2000</v>
      </c>
      <c r="E39" s="4">
        <f>LEFT(F39,2)*1000</f>
        <v>23000</v>
      </c>
      <c r="F39" s="9">
        <v>23311160</v>
      </c>
      <c r="G39" s="4" t="s">
        <v>88</v>
      </c>
      <c r="H39" s="6">
        <v>0</v>
      </c>
      <c r="I39" s="6">
        <v>5351175.6399999997</v>
      </c>
      <c r="J39" s="6">
        <v>5351175.6400000015</v>
      </c>
      <c r="K39" s="6">
        <v>5351175.6400000015</v>
      </c>
      <c r="L39" s="6">
        <v>5351175.6400000015</v>
      </c>
      <c r="M39" s="6">
        <v>5351175.6400000015</v>
      </c>
      <c r="N39" s="4" t="s">
        <v>152</v>
      </c>
      <c r="O39" s="11" t="s">
        <v>159</v>
      </c>
      <c r="P39" s="4" t="s">
        <v>140</v>
      </c>
      <c r="Q39" s="5">
        <v>44942</v>
      </c>
      <c r="R39" s="5">
        <v>44942</v>
      </c>
      <c r="S39" s="16"/>
    </row>
    <row r="40" spans="1:19" s="4" customFormat="1" ht="45" x14ac:dyDescent="0.2">
      <c r="A40" s="4">
        <v>2022</v>
      </c>
      <c r="B40" s="5">
        <v>44835</v>
      </c>
      <c r="C40" s="5">
        <v>44926</v>
      </c>
      <c r="D40" s="4">
        <f>LEFT(F40)*1000</f>
        <v>2000</v>
      </c>
      <c r="E40" s="4">
        <f>LEFT(F40,2)*1000</f>
        <v>23000</v>
      </c>
      <c r="F40" s="9">
        <v>23611100</v>
      </c>
      <c r="G40" s="4" t="s">
        <v>89</v>
      </c>
      <c r="H40" s="6">
        <v>625000</v>
      </c>
      <c r="I40" s="6">
        <v>625000</v>
      </c>
      <c r="J40" s="6">
        <v>457428.60000000003</v>
      </c>
      <c r="K40" s="6">
        <v>382272.2</v>
      </c>
      <c r="L40" s="6">
        <v>382272.2</v>
      </c>
      <c r="M40" s="6">
        <v>382272.2</v>
      </c>
      <c r="O40" s="11" t="s">
        <v>159</v>
      </c>
      <c r="P40" s="4" t="s">
        <v>140</v>
      </c>
      <c r="Q40" s="5">
        <v>44942</v>
      </c>
      <c r="R40" s="5">
        <v>44942</v>
      </c>
      <c r="S40" s="16"/>
    </row>
    <row r="41" spans="1:19" s="4" customFormat="1" ht="102" x14ac:dyDescent="0.2">
      <c r="A41" s="4">
        <v>2022</v>
      </c>
      <c r="B41" s="5">
        <v>44835</v>
      </c>
      <c r="C41" s="5">
        <v>44926</v>
      </c>
      <c r="D41" s="4">
        <f>LEFT(F41)*1000</f>
        <v>2000</v>
      </c>
      <c r="E41" s="4">
        <f>LEFT(F41,2)*1000</f>
        <v>23000</v>
      </c>
      <c r="F41" s="9">
        <v>23811100</v>
      </c>
      <c r="G41" s="4" t="s">
        <v>90</v>
      </c>
      <c r="H41" s="6">
        <v>414891227</v>
      </c>
      <c r="I41" s="6">
        <v>306815773</v>
      </c>
      <c r="J41" s="6">
        <v>292331796.13959998</v>
      </c>
      <c r="K41" s="6">
        <v>127577028.74959998</v>
      </c>
      <c r="L41" s="6">
        <v>91333907.899600029</v>
      </c>
      <c r="M41" s="6">
        <v>91333907.899600029</v>
      </c>
      <c r="N41" s="4" t="s">
        <v>158</v>
      </c>
      <c r="O41" s="11" t="s">
        <v>159</v>
      </c>
      <c r="P41" s="4" t="s">
        <v>140</v>
      </c>
      <c r="Q41" s="5">
        <v>44942</v>
      </c>
      <c r="R41" s="5">
        <v>44942</v>
      </c>
      <c r="S41" s="16"/>
    </row>
    <row r="42" spans="1:19" s="4" customFormat="1" ht="45" x14ac:dyDescent="0.2">
      <c r="A42" s="4">
        <v>2022</v>
      </c>
      <c r="B42" s="5">
        <v>44835</v>
      </c>
      <c r="C42" s="5">
        <v>44926</v>
      </c>
      <c r="D42" s="4">
        <f>LEFT(F42)*1000</f>
        <v>2000</v>
      </c>
      <c r="E42" s="4">
        <f>LEFT(F42,2)*1000</f>
        <v>23000</v>
      </c>
      <c r="F42" s="9">
        <v>23811160</v>
      </c>
      <c r="G42" s="4" t="s">
        <v>90</v>
      </c>
      <c r="H42" s="6">
        <v>0</v>
      </c>
      <c r="I42" s="6">
        <v>40884898.539999999</v>
      </c>
      <c r="J42" s="6">
        <v>40801204.539999999</v>
      </c>
      <c r="K42" s="6">
        <v>40884898.539999999</v>
      </c>
      <c r="L42" s="6">
        <v>40801204.539999999</v>
      </c>
      <c r="M42" s="6">
        <v>40801204.539999999</v>
      </c>
      <c r="N42" s="4" t="s">
        <v>152</v>
      </c>
      <c r="O42" s="11" t="s">
        <v>159</v>
      </c>
      <c r="P42" s="4" t="s">
        <v>140</v>
      </c>
      <c r="Q42" s="5">
        <v>44942</v>
      </c>
      <c r="R42" s="5">
        <v>44942</v>
      </c>
      <c r="S42" s="16"/>
    </row>
    <row r="43" spans="1:19" s="4" customFormat="1" ht="51" x14ac:dyDescent="0.2">
      <c r="A43" s="4">
        <v>2022</v>
      </c>
      <c r="B43" s="5">
        <v>44835</v>
      </c>
      <c r="C43" s="5">
        <v>44926</v>
      </c>
      <c r="D43" s="4">
        <f>LEFT(F43)*1000</f>
        <v>2000</v>
      </c>
      <c r="E43" s="4">
        <f>LEFT(F43,2)*1000</f>
        <v>23000</v>
      </c>
      <c r="F43" s="9">
        <v>23911100</v>
      </c>
      <c r="G43" s="4" t="s">
        <v>91</v>
      </c>
      <c r="H43" s="6">
        <v>9640000</v>
      </c>
      <c r="I43" s="6">
        <v>8132824.570000004</v>
      </c>
      <c r="J43" s="6">
        <v>5748282.0299999993</v>
      </c>
      <c r="K43" s="6">
        <v>3688963.9</v>
      </c>
      <c r="L43" s="6">
        <v>3047811.1399999997</v>
      </c>
      <c r="M43" s="6">
        <v>3047811.1399999997</v>
      </c>
      <c r="N43" s="4" t="s">
        <v>153</v>
      </c>
      <c r="O43" s="11" t="s">
        <v>159</v>
      </c>
      <c r="P43" s="4" t="s">
        <v>140</v>
      </c>
      <c r="Q43" s="5">
        <v>44942</v>
      </c>
      <c r="R43" s="5">
        <v>44942</v>
      </c>
      <c r="S43" s="16"/>
    </row>
    <row r="44" spans="1:19" s="4" customFormat="1" ht="45" x14ac:dyDescent="0.2">
      <c r="A44" s="4">
        <v>2022</v>
      </c>
      <c r="B44" s="5">
        <v>44835</v>
      </c>
      <c r="C44" s="5">
        <v>44926</v>
      </c>
      <c r="D44" s="4">
        <f>LEFT(F44)*1000</f>
        <v>2000</v>
      </c>
      <c r="E44" s="4">
        <f>LEFT(F44,2)*1000</f>
        <v>23000</v>
      </c>
      <c r="F44" s="9">
        <v>23911160</v>
      </c>
      <c r="G44" s="4" t="s">
        <v>91</v>
      </c>
      <c r="H44" s="6">
        <v>0</v>
      </c>
      <c r="I44" s="6">
        <v>329548.34999999998</v>
      </c>
      <c r="J44" s="6">
        <v>270757.69</v>
      </c>
      <c r="K44" s="6">
        <v>270757.69</v>
      </c>
      <c r="L44" s="6">
        <v>115848.04</v>
      </c>
      <c r="M44" s="6">
        <v>115848.04</v>
      </c>
      <c r="N44" s="4" t="s">
        <v>152</v>
      </c>
      <c r="O44" s="11" t="s">
        <v>159</v>
      </c>
      <c r="P44" s="4" t="s">
        <v>140</v>
      </c>
      <c r="Q44" s="5">
        <v>44942</v>
      </c>
      <c r="R44" s="5">
        <v>44942</v>
      </c>
      <c r="S44" s="16"/>
    </row>
    <row r="45" spans="1:19" s="4" customFormat="1" ht="45" x14ac:dyDescent="0.2">
      <c r="A45" s="4">
        <v>2022</v>
      </c>
      <c r="B45" s="5">
        <v>44835</v>
      </c>
      <c r="C45" s="5">
        <v>44926</v>
      </c>
      <c r="D45" s="4">
        <f>LEFT(F45)*1000</f>
        <v>2000</v>
      </c>
      <c r="E45" s="4">
        <f>LEFT(F45,2)*1000</f>
        <v>24000</v>
      </c>
      <c r="F45" s="9">
        <v>24191100</v>
      </c>
      <c r="G45" s="4" t="s">
        <v>92</v>
      </c>
      <c r="H45" s="6">
        <v>40000</v>
      </c>
      <c r="I45" s="6">
        <v>40000</v>
      </c>
      <c r="J45" s="6">
        <v>139.19999999999999</v>
      </c>
      <c r="K45" s="6">
        <v>139.19999999999999</v>
      </c>
      <c r="L45" s="6">
        <v>139.19999999999999</v>
      </c>
      <c r="M45" s="6">
        <v>139.19999999999999</v>
      </c>
      <c r="O45" s="11" t="s">
        <v>159</v>
      </c>
      <c r="P45" s="4" t="s">
        <v>140</v>
      </c>
      <c r="Q45" s="5">
        <v>44942</v>
      </c>
      <c r="R45" s="5">
        <v>44942</v>
      </c>
      <c r="S45" s="16"/>
    </row>
    <row r="46" spans="1:19" s="4" customFormat="1" ht="45" x14ac:dyDescent="0.2">
      <c r="A46" s="4">
        <v>2022</v>
      </c>
      <c r="B46" s="5">
        <v>44835</v>
      </c>
      <c r="C46" s="5">
        <v>44926</v>
      </c>
      <c r="D46" s="4">
        <f>LEFT(F46)*1000</f>
        <v>2000</v>
      </c>
      <c r="E46" s="4">
        <f>LEFT(F46,2)*1000</f>
        <v>24000</v>
      </c>
      <c r="F46" s="9">
        <v>24191160</v>
      </c>
      <c r="G46" s="4" t="s">
        <v>92</v>
      </c>
      <c r="H46" s="6">
        <v>0</v>
      </c>
      <c r="I46" s="6">
        <v>4618.67</v>
      </c>
      <c r="J46" s="6">
        <v>4618.67</v>
      </c>
      <c r="K46" s="6">
        <v>4618.67</v>
      </c>
      <c r="L46" s="6">
        <v>4618.67</v>
      </c>
      <c r="M46" s="6">
        <v>4618.67</v>
      </c>
      <c r="N46" s="4" t="s">
        <v>152</v>
      </c>
      <c r="O46" s="11" t="s">
        <v>159</v>
      </c>
      <c r="P46" s="4" t="s">
        <v>140</v>
      </c>
      <c r="Q46" s="5">
        <v>44942</v>
      </c>
      <c r="R46" s="5">
        <v>44942</v>
      </c>
      <c r="S46" s="16"/>
    </row>
    <row r="47" spans="1:19" s="4" customFormat="1" ht="45" x14ac:dyDescent="0.2">
      <c r="A47" s="4">
        <v>2022</v>
      </c>
      <c r="B47" s="5">
        <v>44835</v>
      </c>
      <c r="C47" s="5">
        <v>44926</v>
      </c>
      <c r="D47" s="4">
        <f>LEFT(F47)*1000</f>
        <v>2000</v>
      </c>
      <c r="E47" s="4">
        <f>LEFT(F47,2)*1000</f>
        <v>24000</v>
      </c>
      <c r="F47" s="9">
        <v>24211100</v>
      </c>
      <c r="G47" s="4" t="s">
        <v>93</v>
      </c>
      <c r="H47" s="6">
        <v>30000</v>
      </c>
      <c r="I47" s="6">
        <v>30000</v>
      </c>
      <c r="J47" s="6">
        <v>0</v>
      </c>
      <c r="K47" s="6">
        <v>0</v>
      </c>
      <c r="L47" s="6">
        <v>0</v>
      </c>
      <c r="M47" s="6">
        <v>0</v>
      </c>
      <c r="O47" s="11" t="s">
        <v>159</v>
      </c>
      <c r="P47" s="4" t="s">
        <v>140</v>
      </c>
      <c r="Q47" s="5">
        <v>44942</v>
      </c>
      <c r="R47" s="5">
        <v>44942</v>
      </c>
      <c r="S47" s="16"/>
    </row>
    <row r="48" spans="1:19" s="4" customFormat="1" ht="45" x14ac:dyDescent="0.2">
      <c r="A48" s="4">
        <v>2022</v>
      </c>
      <c r="B48" s="5">
        <v>44835</v>
      </c>
      <c r="C48" s="5">
        <v>44926</v>
      </c>
      <c r="D48" s="4">
        <f>LEFT(F48)*1000</f>
        <v>2000</v>
      </c>
      <c r="E48" s="4">
        <f>LEFT(F48,2)*1000</f>
        <v>24000</v>
      </c>
      <c r="F48" s="9">
        <v>24211160</v>
      </c>
      <c r="G48" s="4" t="s">
        <v>93</v>
      </c>
      <c r="H48" s="6">
        <v>0</v>
      </c>
      <c r="I48" s="6">
        <v>672.72</v>
      </c>
      <c r="J48" s="6">
        <v>672.72</v>
      </c>
      <c r="K48" s="6">
        <v>672.72</v>
      </c>
      <c r="L48" s="6">
        <v>672.72</v>
      </c>
      <c r="M48" s="6">
        <v>672.72</v>
      </c>
      <c r="N48" s="4" t="s">
        <v>152</v>
      </c>
      <c r="O48" s="11" t="s">
        <v>159</v>
      </c>
      <c r="P48" s="4" t="s">
        <v>140</v>
      </c>
      <c r="Q48" s="5">
        <v>44942</v>
      </c>
      <c r="R48" s="5">
        <v>44942</v>
      </c>
      <c r="S48" s="16"/>
    </row>
    <row r="49" spans="1:19" s="4" customFormat="1" ht="45" x14ac:dyDescent="0.2">
      <c r="A49" s="4">
        <v>2022</v>
      </c>
      <c r="B49" s="5">
        <v>44835</v>
      </c>
      <c r="C49" s="5">
        <v>44926</v>
      </c>
      <c r="D49" s="4">
        <f>LEFT(F49)*1000</f>
        <v>2000</v>
      </c>
      <c r="E49" s="4">
        <f>LEFT(F49,2)*1000</f>
        <v>24000</v>
      </c>
      <c r="F49" s="9">
        <v>24311100</v>
      </c>
      <c r="G49" s="4" t="s">
        <v>94</v>
      </c>
      <c r="H49" s="6">
        <v>20000</v>
      </c>
      <c r="I49" s="6">
        <v>20000</v>
      </c>
      <c r="J49" s="6">
        <v>0</v>
      </c>
      <c r="K49" s="6">
        <v>0</v>
      </c>
      <c r="L49" s="6">
        <v>0</v>
      </c>
      <c r="M49" s="6">
        <v>0</v>
      </c>
      <c r="O49" s="11" t="s">
        <v>159</v>
      </c>
      <c r="P49" s="4" t="s">
        <v>140</v>
      </c>
      <c r="Q49" s="5">
        <v>44942</v>
      </c>
      <c r="R49" s="5">
        <v>44942</v>
      </c>
      <c r="S49" s="16"/>
    </row>
    <row r="50" spans="1:19" s="4" customFormat="1" ht="45" x14ac:dyDescent="0.2">
      <c r="A50" s="4">
        <v>2022</v>
      </c>
      <c r="B50" s="5">
        <v>44835</v>
      </c>
      <c r="C50" s="5">
        <v>44926</v>
      </c>
      <c r="D50" s="4">
        <f>LEFT(F50)*1000</f>
        <v>2000</v>
      </c>
      <c r="E50" s="4">
        <f>LEFT(F50,2)*1000</f>
        <v>24000</v>
      </c>
      <c r="F50" s="9">
        <v>24411100</v>
      </c>
      <c r="G50" s="4" t="s">
        <v>95</v>
      </c>
      <c r="H50" s="6">
        <v>20000</v>
      </c>
      <c r="I50" s="6">
        <v>20000</v>
      </c>
      <c r="J50" s="6">
        <v>0</v>
      </c>
      <c r="K50" s="6">
        <v>0</v>
      </c>
      <c r="L50" s="6">
        <v>0</v>
      </c>
      <c r="M50" s="6">
        <v>0</v>
      </c>
      <c r="O50" s="11" t="s">
        <v>159</v>
      </c>
      <c r="P50" s="4" t="s">
        <v>140</v>
      </c>
      <c r="Q50" s="5">
        <v>44942</v>
      </c>
      <c r="R50" s="5">
        <v>44942</v>
      </c>
      <c r="S50" s="16"/>
    </row>
    <row r="51" spans="1:19" s="4" customFormat="1" ht="45" x14ac:dyDescent="0.2">
      <c r="A51" s="4">
        <v>2022</v>
      </c>
      <c r="B51" s="5">
        <v>44835</v>
      </c>
      <c r="C51" s="5">
        <v>44926</v>
      </c>
      <c r="D51" s="4">
        <f>LEFT(F51)*1000</f>
        <v>2000</v>
      </c>
      <c r="E51" s="4">
        <f>LEFT(F51,2)*1000</f>
        <v>24000</v>
      </c>
      <c r="F51" s="9">
        <v>24511100</v>
      </c>
      <c r="G51" s="4" t="s">
        <v>96</v>
      </c>
      <c r="H51" s="6">
        <v>30000</v>
      </c>
      <c r="I51" s="6">
        <v>30000</v>
      </c>
      <c r="J51" s="6">
        <v>0</v>
      </c>
      <c r="K51" s="6">
        <v>0</v>
      </c>
      <c r="L51" s="6">
        <v>0</v>
      </c>
      <c r="M51" s="6">
        <v>0</v>
      </c>
      <c r="O51" s="11" t="s">
        <v>159</v>
      </c>
      <c r="P51" s="4" t="s">
        <v>140</v>
      </c>
      <c r="Q51" s="5">
        <v>44942</v>
      </c>
      <c r="R51" s="5">
        <v>44942</v>
      </c>
      <c r="S51" s="16"/>
    </row>
    <row r="52" spans="1:19" s="4" customFormat="1" ht="45" x14ac:dyDescent="0.2">
      <c r="A52" s="4">
        <v>2022</v>
      </c>
      <c r="B52" s="5">
        <v>44835</v>
      </c>
      <c r="C52" s="5">
        <v>44926</v>
      </c>
      <c r="D52" s="4">
        <f>LEFT(F52)*1000</f>
        <v>2000</v>
      </c>
      <c r="E52" s="4">
        <f>LEFT(F52,2)*1000</f>
        <v>24000</v>
      </c>
      <c r="F52" s="9">
        <v>24611100</v>
      </c>
      <c r="G52" s="4" t="s">
        <v>97</v>
      </c>
      <c r="H52" s="6">
        <v>4239000</v>
      </c>
      <c r="I52" s="6">
        <v>37607.969999999979</v>
      </c>
      <c r="J52" s="6">
        <v>37607.97</v>
      </c>
      <c r="K52" s="6">
        <v>22817.97</v>
      </c>
      <c r="L52" s="6">
        <v>16639.23</v>
      </c>
      <c r="M52" s="6">
        <v>16639.23</v>
      </c>
      <c r="N52" s="4" t="s">
        <v>165</v>
      </c>
      <c r="O52" s="11" t="s">
        <v>159</v>
      </c>
      <c r="P52" s="4" t="s">
        <v>140</v>
      </c>
      <c r="Q52" s="5">
        <v>44942</v>
      </c>
      <c r="R52" s="5">
        <v>44942</v>
      </c>
      <c r="S52" s="16"/>
    </row>
    <row r="53" spans="1:19" s="4" customFormat="1" ht="45" x14ac:dyDescent="0.2">
      <c r="A53" s="4">
        <v>2022</v>
      </c>
      <c r="B53" s="5">
        <v>44835</v>
      </c>
      <c r="C53" s="5">
        <v>44926</v>
      </c>
      <c r="D53" s="4">
        <f>LEFT(F53)*1000</f>
        <v>2000</v>
      </c>
      <c r="E53" s="4">
        <f>LEFT(F53,2)*1000</f>
        <v>24000</v>
      </c>
      <c r="F53" s="9">
        <v>24611160</v>
      </c>
      <c r="G53" s="4" t="s">
        <v>97</v>
      </c>
      <c r="H53" s="6">
        <v>0</v>
      </c>
      <c r="I53" s="6">
        <v>503524.72</v>
      </c>
      <c r="J53" s="6">
        <v>503524.72000000003</v>
      </c>
      <c r="K53" s="6">
        <v>503524.72000000003</v>
      </c>
      <c r="L53" s="6">
        <v>407874.46</v>
      </c>
      <c r="M53" s="6">
        <v>407874.46</v>
      </c>
      <c r="N53" s="4" t="s">
        <v>152</v>
      </c>
      <c r="O53" s="11" t="s">
        <v>159</v>
      </c>
      <c r="P53" s="4" t="s">
        <v>140</v>
      </c>
      <c r="Q53" s="5">
        <v>44942</v>
      </c>
      <c r="R53" s="5">
        <v>44942</v>
      </c>
      <c r="S53" s="16"/>
    </row>
    <row r="54" spans="1:19" s="4" customFormat="1" ht="45" x14ac:dyDescent="0.2">
      <c r="A54" s="4">
        <v>2022</v>
      </c>
      <c r="B54" s="5">
        <v>44835</v>
      </c>
      <c r="C54" s="5">
        <v>44926</v>
      </c>
      <c r="D54" s="4">
        <f>LEFT(F54)*1000</f>
        <v>2000</v>
      </c>
      <c r="E54" s="4">
        <f>LEFT(F54,2)*1000</f>
        <v>24000</v>
      </c>
      <c r="F54" s="9">
        <v>24711100</v>
      </c>
      <c r="G54" s="4" t="s">
        <v>98</v>
      </c>
      <c r="H54" s="6">
        <v>160000</v>
      </c>
      <c r="I54" s="6">
        <v>160000</v>
      </c>
      <c r="J54" s="6">
        <v>633.32999999999993</v>
      </c>
      <c r="K54" s="6">
        <v>633.32999999999993</v>
      </c>
      <c r="L54" s="6">
        <v>633.32999999999993</v>
      </c>
      <c r="M54" s="6">
        <v>633.32999999999993</v>
      </c>
      <c r="O54" s="11" t="s">
        <v>159</v>
      </c>
      <c r="P54" s="4" t="s">
        <v>140</v>
      </c>
      <c r="Q54" s="5">
        <v>44942</v>
      </c>
      <c r="R54" s="5">
        <v>44942</v>
      </c>
      <c r="S54" s="16"/>
    </row>
    <row r="55" spans="1:19" s="4" customFormat="1" ht="45" x14ac:dyDescent="0.2">
      <c r="A55" s="4">
        <v>2022</v>
      </c>
      <c r="B55" s="5">
        <v>44835</v>
      </c>
      <c r="C55" s="5">
        <v>44926</v>
      </c>
      <c r="D55" s="4">
        <f>LEFT(F55)*1000</f>
        <v>2000</v>
      </c>
      <c r="E55" s="4">
        <f>LEFT(F55,2)*1000</f>
        <v>24000</v>
      </c>
      <c r="F55" s="9">
        <v>24711160</v>
      </c>
      <c r="G55" s="4" t="s">
        <v>98</v>
      </c>
      <c r="H55" s="6">
        <v>0</v>
      </c>
      <c r="I55" s="6">
        <v>17385.86</v>
      </c>
      <c r="J55" s="6">
        <v>17385.86</v>
      </c>
      <c r="K55" s="6">
        <v>17385.86</v>
      </c>
      <c r="L55" s="6">
        <v>15729.210000000001</v>
      </c>
      <c r="M55" s="6">
        <v>15729.210000000001</v>
      </c>
      <c r="N55" s="4" t="s">
        <v>152</v>
      </c>
      <c r="O55" s="11" t="s">
        <v>159</v>
      </c>
      <c r="P55" s="4" t="s">
        <v>140</v>
      </c>
      <c r="Q55" s="5">
        <v>44942</v>
      </c>
      <c r="R55" s="5">
        <v>44942</v>
      </c>
      <c r="S55" s="16"/>
    </row>
    <row r="56" spans="1:19" s="4" customFormat="1" ht="45" x14ac:dyDescent="0.2">
      <c r="A56" s="4">
        <v>2022</v>
      </c>
      <c r="B56" s="5">
        <v>44835</v>
      </c>
      <c r="C56" s="5">
        <v>44926</v>
      </c>
      <c r="D56" s="4">
        <f>LEFT(F56)*1000</f>
        <v>2000</v>
      </c>
      <c r="E56" s="4">
        <f>LEFT(F56,2)*1000</f>
        <v>24000</v>
      </c>
      <c r="F56" s="9">
        <v>24811100</v>
      </c>
      <c r="G56" s="4" t="s">
        <v>99</v>
      </c>
      <c r="H56" s="6">
        <v>15000</v>
      </c>
      <c r="I56" s="6">
        <v>15000</v>
      </c>
      <c r="J56" s="6">
        <v>1392</v>
      </c>
      <c r="K56" s="6">
        <v>1392</v>
      </c>
      <c r="L56" s="6">
        <v>1392</v>
      </c>
      <c r="M56" s="6">
        <v>1392</v>
      </c>
      <c r="O56" s="11" t="s">
        <v>159</v>
      </c>
      <c r="P56" s="4" t="s">
        <v>140</v>
      </c>
      <c r="Q56" s="5">
        <v>44942</v>
      </c>
      <c r="R56" s="5">
        <v>44942</v>
      </c>
      <c r="S56" s="16"/>
    </row>
    <row r="57" spans="1:19" s="4" customFormat="1" ht="45" x14ac:dyDescent="0.2">
      <c r="A57" s="4">
        <v>2022</v>
      </c>
      <c r="B57" s="5">
        <v>44835</v>
      </c>
      <c r="C57" s="5">
        <v>44926</v>
      </c>
      <c r="D57" s="4">
        <f>LEFT(F57)*1000</f>
        <v>2000</v>
      </c>
      <c r="E57" s="4">
        <f>LEFT(F57,2)*1000</f>
        <v>24000</v>
      </c>
      <c r="F57" s="9">
        <v>24811160</v>
      </c>
      <c r="G57" s="4" t="s">
        <v>99</v>
      </c>
      <c r="H57" s="6">
        <v>0</v>
      </c>
      <c r="I57" s="6">
        <v>9369.61</v>
      </c>
      <c r="J57" s="6">
        <v>9369.61</v>
      </c>
      <c r="K57" s="6">
        <v>9369.61</v>
      </c>
      <c r="L57" s="6">
        <v>9369.61</v>
      </c>
      <c r="M57" s="6">
        <v>9369.61</v>
      </c>
      <c r="N57" s="4" t="s">
        <v>152</v>
      </c>
      <c r="O57" s="11" t="s">
        <v>159</v>
      </c>
      <c r="P57" s="4" t="s">
        <v>140</v>
      </c>
      <c r="Q57" s="5">
        <v>44942</v>
      </c>
      <c r="R57" s="5">
        <v>44942</v>
      </c>
      <c r="S57" s="16"/>
    </row>
    <row r="58" spans="1:19" s="4" customFormat="1" ht="45" x14ac:dyDescent="0.2">
      <c r="A58" s="4">
        <v>2022</v>
      </c>
      <c r="B58" s="5">
        <v>44835</v>
      </c>
      <c r="C58" s="5">
        <v>44926</v>
      </c>
      <c r="D58" s="4">
        <f>LEFT(F58)*1000</f>
        <v>2000</v>
      </c>
      <c r="E58" s="4">
        <f>LEFT(F58,2)*1000</f>
        <v>24000</v>
      </c>
      <c r="F58" s="9">
        <v>24911100</v>
      </c>
      <c r="G58" s="4" t="s">
        <v>100</v>
      </c>
      <c r="H58" s="6">
        <v>225000</v>
      </c>
      <c r="I58" s="6">
        <v>536828.39</v>
      </c>
      <c r="J58" s="6">
        <v>312204.39</v>
      </c>
      <c r="K58" s="6">
        <v>312204.39</v>
      </c>
      <c r="L58" s="6">
        <v>312204.39</v>
      </c>
      <c r="M58" s="6">
        <v>312204.39</v>
      </c>
      <c r="N58" s="4" t="s">
        <v>165</v>
      </c>
      <c r="O58" s="11" t="s">
        <v>159</v>
      </c>
      <c r="P58" s="4" t="s">
        <v>140</v>
      </c>
      <c r="Q58" s="5">
        <v>44942</v>
      </c>
      <c r="R58" s="5">
        <v>44942</v>
      </c>
      <c r="S58" s="16"/>
    </row>
    <row r="59" spans="1:19" s="4" customFormat="1" ht="45" x14ac:dyDescent="0.2">
      <c r="A59" s="4">
        <v>2022</v>
      </c>
      <c r="B59" s="5">
        <v>44835</v>
      </c>
      <c r="C59" s="5">
        <v>44926</v>
      </c>
      <c r="D59" s="4">
        <f>LEFT(F59)*1000</f>
        <v>2000</v>
      </c>
      <c r="E59" s="4">
        <f>LEFT(F59,2)*1000</f>
        <v>24000</v>
      </c>
      <c r="F59" s="9">
        <v>24911160</v>
      </c>
      <c r="G59" s="4" t="s">
        <v>100</v>
      </c>
      <c r="H59" s="6">
        <v>0</v>
      </c>
      <c r="I59" s="6">
        <v>100778.47</v>
      </c>
      <c r="J59" s="6">
        <v>100778.47</v>
      </c>
      <c r="K59" s="6">
        <v>100778.47</v>
      </c>
      <c r="L59" s="6">
        <v>100778.47</v>
      </c>
      <c r="M59" s="6">
        <v>100778.47</v>
      </c>
      <c r="N59" s="4" t="s">
        <v>152</v>
      </c>
      <c r="O59" s="11" t="s">
        <v>159</v>
      </c>
      <c r="P59" s="4" t="s">
        <v>140</v>
      </c>
      <c r="Q59" s="5">
        <v>44942</v>
      </c>
      <c r="R59" s="5">
        <v>44942</v>
      </c>
      <c r="S59" s="16"/>
    </row>
    <row r="60" spans="1:19" s="4" customFormat="1" ht="45" x14ac:dyDescent="0.2">
      <c r="A60" s="4">
        <v>2022</v>
      </c>
      <c r="B60" s="5">
        <v>44835</v>
      </c>
      <c r="C60" s="5">
        <v>44926</v>
      </c>
      <c r="D60" s="4">
        <f>LEFT(F60)*1000</f>
        <v>2000</v>
      </c>
      <c r="E60" s="4">
        <f>LEFT(F60,2)*1000</f>
        <v>25000</v>
      </c>
      <c r="F60" s="9">
        <v>25111100</v>
      </c>
      <c r="G60" s="4" t="s">
        <v>101</v>
      </c>
      <c r="H60" s="6">
        <v>427000</v>
      </c>
      <c r="I60" s="6">
        <v>585000</v>
      </c>
      <c r="J60" s="6">
        <v>495308.4</v>
      </c>
      <c r="K60" s="6">
        <v>417588.4</v>
      </c>
      <c r="L60" s="6">
        <v>0</v>
      </c>
      <c r="M60" s="6">
        <v>0</v>
      </c>
      <c r="N60" s="4" t="s">
        <v>165</v>
      </c>
      <c r="O60" s="11" t="s">
        <v>159</v>
      </c>
      <c r="P60" s="4" t="s">
        <v>140</v>
      </c>
      <c r="Q60" s="5">
        <v>44942</v>
      </c>
      <c r="R60" s="5">
        <v>44942</v>
      </c>
      <c r="S60" s="16"/>
    </row>
    <row r="61" spans="1:19" s="4" customFormat="1" ht="45" x14ac:dyDescent="0.2">
      <c r="A61" s="4">
        <v>2022</v>
      </c>
      <c r="B61" s="5">
        <v>44835</v>
      </c>
      <c r="C61" s="5">
        <v>44926</v>
      </c>
      <c r="D61" s="4">
        <f>LEFT(F61)*1000</f>
        <v>2000</v>
      </c>
      <c r="E61" s="4">
        <f>LEFT(F61,2)*1000</f>
        <v>25000</v>
      </c>
      <c r="F61" s="9">
        <v>25111160</v>
      </c>
      <c r="G61" s="4" t="s">
        <v>101</v>
      </c>
      <c r="H61" s="6">
        <v>0</v>
      </c>
      <c r="I61" s="6">
        <v>188569.59999999998</v>
      </c>
      <c r="J61" s="6">
        <v>188569.59999999998</v>
      </c>
      <c r="K61" s="6">
        <v>188569.59999999998</v>
      </c>
      <c r="L61" s="6">
        <v>188569.59999999998</v>
      </c>
      <c r="M61" s="6">
        <v>188569.59999999998</v>
      </c>
      <c r="N61" s="4" t="s">
        <v>152</v>
      </c>
      <c r="O61" s="11" t="s">
        <v>159</v>
      </c>
      <c r="P61" s="4" t="s">
        <v>140</v>
      </c>
      <c r="Q61" s="5">
        <v>44942</v>
      </c>
      <c r="R61" s="5">
        <v>44942</v>
      </c>
      <c r="S61" s="16"/>
    </row>
    <row r="62" spans="1:19" s="4" customFormat="1" ht="45" x14ac:dyDescent="0.2">
      <c r="A62" s="4">
        <v>2022</v>
      </c>
      <c r="B62" s="5">
        <v>44835</v>
      </c>
      <c r="C62" s="5">
        <v>44926</v>
      </c>
      <c r="D62" s="4">
        <f>LEFT(F62)*1000</f>
        <v>2000</v>
      </c>
      <c r="E62" s="4">
        <f>LEFT(F62,2)*1000</f>
        <v>25000</v>
      </c>
      <c r="F62" s="9">
        <v>25311100</v>
      </c>
      <c r="G62" s="4" t="s">
        <v>102</v>
      </c>
      <c r="H62" s="6">
        <v>105000</v>
      </c>
      <c r="I62" s="6">
        <v>105000</v>
      </c>
      <c r="J62" s="6">
        <v>88327.469999999987</v>
      </c>
      <c r="K62" s="6">
        <v>88327.469999999987</v>
      </c>
      <c r="L62" s="6">
        <v>88327.469999999987</v>
      </c>
      <c r="M62" s="6">
        <v>88327.469999999987</v>
      </c>
      <c r="O62" s="11" t="s">
        <v>159</v>
      </c>
      <c r="P62" s="4" t="s">
        <v>140</v>
      </c>
      <c r="Q62" s="5">
        <v>44942</v>
      </c>
      <c r="R62" s="5">
        <v>44942</v>
      </c>
      <c r="S62" s="16"/>
    </row>
    <row r="63" spans="1:19" s="4" customFormat="1" ht="45" x14ac:dyDescent="0.2">
      <c r="A63" s="4">
        <v>2022</v>
      </c>
      <c r="B63" s="5">
        <v>44835</v>
      </c>
      <c r="C63" s="5">
        <v>44926</v>
      </c>
      <c r="D63" s="4">
        <f>LEFT(F63)*1000</f>
        <v>2000</v>
      </c>
      <c r="E63" s="4">
        <f>LEFT(F63,2)*1000</f>
        <v>25000</v>
      </c>
      <c r="F63" s="9">
        <v>25311160</v>
      </c>
      <c r="G63" s="4" t="s">
        <v>102</v>
      </c>
      <c r="H63" s="6">
        <v>0</v>
      </c>
      <c r="I63" s="6">
        <v>4322.82</v>
      </c>
      <c r="J63" s="6">
        <v>4322.82</v>
      </c>
      <c r="K63" s="6">
        <v>4322.82</v>
      </c>
      <c r="L63" s="6">
        <v>4322.82</v>
      </c>
      <c r="M63" s="6">
        <v>4322.82</v>
      </c>
      <c r="N63" s="4" t="s">
        <v>152</v>
      </c>
      <c r="O63" s="11" t="s">
        <v>159</v>
      </c>
      <c r="P63" s="4" t="s">
        <v>140</v>
      </c>
      <c r="Q63" s="5">
        <v>44942</v>
      </c>
      <c r="R63" s="5">
        <v>44942</v>
      </c>
      <c r="S63" s="16"/>
    </row>
    <row r="64" spans="1:19" s="4" customFormat="1" ht="45" x14ac:dyDescent="0.2">
      <c r="A64" s="4">
        <v>2022</v>
      </c>
      <c r="B64" s="5">
        <v>44835</v>
      </c>
      <c r="C64" s="5">
        <v>44926</v>
      </c>
      <c r="D64" s="4">
        <f>LEFT(F64)*1000</f>
        <v>2000</v>
      </c>
      <c r="E64" s="4">
        <f>LEFT(F64,2)*1000</f>
        <v>25000</v>
      </c>
      <c r="F64" s="9">
        <v>25411100</v>
      </c>
      <c r="G64" s="4" t="s">
        <v>103</v>
      </c>
      <c r="H64" s="6">
        <v>56000</v>
      </c>
      <c r="I64" s="6">
        <v>56000</v>
      </c>
      <c r="J64" s="6">
        <v>55524.38</v>
      </c>
      <c r="K64" s="6">
        <v>55524.38</v>
      </c>
      <c r="L64" s="6">
        <v>10574.38</v>
      </c>
      <c r="M64" s="6">
        <v>10574.38</v>
      </c>
      <c r="O64" s="11" t="s">
        <v>159</v>
      </c>
      <c r="P64" s="4" t="s">
        <v>140</v>
      </c>
      <c r="Q64" s="5">
        <v>44942</v>
      </c>
      <c r="R64" s="5">
        <v>44942</v>
      </c>
      <c r="S64" s="16"/>
    </row>
    <row r="65" spans="1:19" s="4" customFormat="1" ht="45" x14ac:dyDescent="0.2">
      <c r="A65" s="4">
        <v>2022</v>
      </c>
      <c r="B65" s="5">
        <v>44835</v>
      </c>
      <c r="C65" s="5">
        <v>44926</v>
      </c>
      <c r="D65" s="4">
        <f>LEFT(F65)*1000</f>
        <v>2000</v>
      </c>
      <c r="E65" s="4">
        <f>LEFT(F65,2)*1000</f>
        <v>25000</v>
      </c>
      <c r="F65" s="9">
        <v>25411160</v>
      </c>
      <c r="G65" s="4" t="s">
        <v>103</v>
      </c>
      <c r="H65" s="6">
        <v>0</v>
      </c>
      <c r="I65" s="6">
        <v>9064.0300000000007</v>
      </c>
      <c r="J65" s="6">
        <v>9064.0300000000007</v>
      </c>
      <c r="K65" s="6">
        <v>9064.0300000000007</v>
      </c>
      <c r="L65" s="6">
        <v>9064.0300000000007</v>
      </c>
      <c r="M65" s="6">
        <v>9064.0300000000007</v>
      </c>
      <c r="N65" s="4" t="s">
        <v>152</v>
      </c>
      <c r="O65" s="11" t="s">
        <v>159</v>
      </c>
      <c r="P65" s="4" t="s">
        <v>140</v>
      </c>
      <c r="Q65" s="5">
        <v>44942</v>
      </c>
      <c r="R65" s="5">
        <v>44942</v>
      </c>
      <c r="S65" s="16"/>
    </row>
    <row r="66" spans="1:19" s="4" customFormat="1" ht="45" x14ac:dyDescent="0.2">
      <c r="A66" s="4">
        <v>2022</v>
      </c>
      <c r="B66" s="5">
        <v>44835</v>
      </c>
      <c r="C66" s="5">
        <v>44926</v>
      </c>
      <c r="D66" s="4">
        <f>LEFT(F66)*1000</f>
        <v>2000</v>
      </c>
      <c r="E66" s="4">
        <f>LEFT(F66,2)*1000</f>
        <v>25000</v>
      </c>
      <c r="F66" s="9">
        <v>25511100</v>
      </c>
      <c r="G66" s="4" t="s">
        <v>104</v>
      </c>
      <c r="H66" s="6">
        <v>5000</v>
      </c>
      <c r="I66" s="6">
        <v>5000</v>
      </c>
      <c r="J66" s="6">
        <v>0</v>
      </c>
      <c r="K66" s="6">
        <v>0</v>
      </c>
      <c r="L66" s="6">
        <v>0</v>
      </c>
      <c r="M66" s="6">
        <v>0</v>
      </c>
      <c r="O66" s="11" t="s">
        <v>159</v>
      </c>
      <c r="P66" s="4" t="s">
        <v>140</v>
      </c>
      <c r="Q66" s="5">
        <v>44942</v>
      </c>
      <c r="R66" s="5">
        <v>44942</v>
      </c>
      <c r="S66" s="16"/>
    </row>
    <row r="67" spans="1:19" s="4" customFormat="1" ht="45" x14ac:dyDescent="0.2">
      <c r="A67" s="4">
        <v>2022</v>
      </c>
      <c r="B67" s="5">
        <v>44835</v>
      </c>
      <c r="C67" s="5">
        <v>44926</v>
      </c>
      <c r="D67" s="4">
        <f>LEFT(F67)*1000</f>
        <v>2000</v>
      </c>
      <c r="E67" s="4">
        <f>LEFT(F67,2)*1000</f>
        <v>25000</v>
      </c>
      <c r="F67" s="9">
        <v>25611100</v>
      </c>
      <c r="G67" s="4" t="s">
        <v>105</v>
      </c>
      <c r="H67" s="6">
        <v>45000</v>
      </c>
      <c r="I67" s="6">
        <v>245000</v>
      </c>
      <c r="J67" s="6">
        <v>108617.64</v>
      </c>
      <c r="K67" s="6">
        <v>108617.64</v>
      </c>
      <c r="L67" s="6">
        <v>108617.64</v>
      </c>
      <c r="M67" s="6">
        <v>108617.64</v>
      </c>
      <c r="N67" s="4" t="s">
        <v>154</v>
      </c>
      <c r="O67" s="11" t="s">
        <v>159</v>
      </c>
      <c r="P67" s="4" t="s">
        <v>140</v>
      </c>
      <c r="Q67" s="5">
        <v>44942</v>
      </c>
      <c r="R67" s="5">
        <v>44942</v>
      </c>
      <c r="S67" s="16"/>
    </row>
    <row r="68" spans="1:19" s="4" customFormat="1" ht="45" x14ac:dyDescent="0.2">
      <c r="A68" s="4">
        <v>2022</v>
      </c>
      <c r="B68" s="5">
        <v>44835</v>
      </c>
      <c r="C68" s="5">
        <v>44926</v>
      </c>
      <c r="D68" s="4">
        <f>LEFT(F68)*1000</f>
        <v>2000</v>
      </c>
      <c r="E68" s="4">
        <f>LEFT(F68,2)*1000</f>
        <v>26000</v>
      </c>
      <c r="F68" s="9">
        <v>26111200</v>
      </c>
      <c r="G68" s="4" t="s">
        <v>106</v>
      </c>
      <c r="H68" s="6">
        <v>1080000</v>
      </c>
      <c r="I68" s="6">
        <v>1080000.0000000012</v>
      </c>
      <c r="J68" s="6">
        <v>568486.4099999998</v>
      </c>
      <c r="K68" s="6">
        <v>133453.78</v>
      </c>
      <c r="L68" s="6">
        <v>133453.78</v>
      </c>
      <c r="M68" s="6">
        <v>133453.78</v>
      </c>
      <c r="O68" s="11" t="s">
        <v>159</v>
      </c>
      <c r="P68" s="4" t="s">
        <v>140</v>
      </c>
      <c r="Q68" s="5">
        <v>44942</v>
      </c>
      <c r="R68" s="5">
        <v>44942</v>
      </c>
      <c r="S68" s="16"/>
    </row>
    <row r="69" spans="1:19" s="4" customFormat="1" ht="45" x14ac:dyDescent="0.2">
      <c r="A69" s="4">
        <v>2022</v>
      </c>
      <c r="B69" s="5">
        <v>44835</v>
      </c>
      <c r="C69" s="5">
        <v>44926</v>
      </c>
      <c r="D69" s="4">
        <f>LEFT(F69)*1000</f>
        <v>2000</v>
      </c>
      <c r="E69" s="4">
        <f>LEFT(F69,2)*1000</f>
        <v>27000</v>
      </c>
      <c r="F69" s="9">
        <v>27111100</v>
      </c>
      <c r="G69" s="4" t="s">
        <v>107</v>
      </c>
      <c r="H69" s="6">
        <v>530000</v>
      </c>
      <c r="I69" s="6">
        <v>530000</v>
      </c>
      <c r="J69" s="6">
        <v>480004.47</v>
      </c>
      <c r="K69" s="6">
        <v>276036.56999999995</v>
      </c>
      <c r="L69" s="6">
        <v>164808.74</v>
      </c>
      <c r="M69" s="6">
        <v>164808.74</v>
      </c>
      <c r="O69" s="11" t="s">
        <v>159</v>
      </c>
      <c r="P69" s="4" t="s">
        <v>140</v>
      </c>
      <c r="Q69" s="5">
        <v>44942</v>
      </c>
      <c r="R69" s="5">
        <v>44942</v>
      </c>
      <c r="S69" s="16"/>
    </row>
    <row r="70" spans="1:19" s="4" customFormat="1" ht="45" x14ac:dyDescent="0.2">
      <c r="A70" s="4">
        <v>2022</v>
      </c>
      <c r="B70" s="5">
        <v>44835</v>
      </c>
      <c r="C70" s="5">
        <v>44926</v>
      </c>
      <c r="D70" s="4">
        <f>LEFT(F70)*1000</f>
        <v>2000</v>
      </c>
      <c r="E70" s="4">
        <f>LEFT(F70,2)*1000</f>
        <v>27000</v>
      </c>
      <c r="F70" s="9">
        <v>27111160</v>
      </c>
      <c r="G70" s="4" t="s">
        <v>107</v>
      </c>
      <c r="H70" s="6">
        <v>0</v>
      </c>
      <c r="I70" s="6">
        <v>157081.4</v>
      </c>
      <c r="J70" s="6">
        <v>157081.4</v>
      </c>
      <c r="K70" s="6">
        <v>157081.4</v>
      </c>
      <c r="L70" s="6">
        <v>93513.4</v>
      </c>
      <c r="M70" s="6">
        <v>93513.4</v>
      </c>
      <c r="N70" s="4" t="s">
        <v>152</v>
      </c>
      <c r="O70" s="11" t="s">
        <v>159</v>
      </c>
      <c r="P70" s="4" t="s">
        <v>140</v>
      </c>
      <c r="Q70" s="5">
        <v>44942</v>
      </c>
      <c r="R70" s="5">
        <v>44942</v>
      </c>
      <c r="S70" s="16"/>
    </row>
    <row r="71" spans="1:19" s="4" customFormat="1" ht="45" x14ac:dyDescent="0.2">
      <c r="A71" s="4">
        <v>2022</v>
      </c>
      <c r="B71" s="5">
        <v>44835</v>
      </c>
      <c r="C71" s="5">
        <v>44926</v>
      </c>
      <c r="D71" s="4">
        <f>LEFT(F71)*1000</f>
        <v>2000</v>
      </c>
      <c r="E71" s="4">
        <f>LEFT(F71,2)*1000</f>
        <v>27000</v>
      </c>
      <c r="F71" s="9">
        <v>27211100</v>
      </c>
      <c r="G71" s="4" t="s">
        <v>80</v>
      </c>
      <c r="H71" s="6">
        <v>153000</v>
      </c>
      <c r="I71" s="6">
        <v>153000</v>
      </c>
      <c r="J71" s="6">
        <v>1983.6</v>
      </c>
      <c r="K71" s="6">
        <v>1983.6</v>
      </c>
      <c r="L71" s="6">
        <v>0</v>
      </c>
      <c r="M71" s="6">
        <v>0</v>
      </c>
      <c r="O71" s="11" t="s">
        <v>159</v>
      </c>
      <c r="P71" s="4" t="s">
        <v>140</v>
      </c>
      <c r="Q71" s="5">
        <v>44942</v>
      </c>
      <c r="R71" s="5">
        <v>44942</v>
      </c>
      <c r="S71" s="16"/>
    </row>
    <row r="72" spans="1:19" s="4" customFormat="1" ht="45" x14ac:dyDescent="0.2">
      <c r="A72" s="4">
        <v>2022</v>
      </c>
      <c r="B72" s="5">
        <v>44835</v>
      </c>
      <c r="C72" s="5">
        <v>44926</v>
      </c>
      <c r="D72" s="4">
        <f>LEFT(F72)*1000</f>
        <v>2000</v>
      </c>
      <c r="E72" s="4">
        <f>LEFT(F72,2)*1000</f>
        <v>29000</v>
      </c>
      <c r="F72" s="9">
        <v>29111100</v>
      </c>
      <c r="G72" s="4" t="s">
        <v>108</v>
      </c>
      <c r="H72" s="6">
        <v>577500</v>
      </c>
      <c r="I72" s="6">
        <v>577500</v>
      </c>
      <c r="J72" s="6">
        <v>5708.4599999999991</v>
      </c>
      <c r="K72" s="6">
        <v>2237.7399999999998</v>
      </c>
      <c r="L72" s="6">
        <v>314.69</v>
      </c>
      <c r="M72" s="6">
        <v>314.69</v>
      </c>
      <c r="O72" s="11" t="s">
        <v>159</v>
      </c>
      <c r="P72" s="4" t="s">
        <v>140</v>
      </c>
      <c r="Q72" s="5">
        <v>44942</v>
      </c>
      <c r="R72" s="5">
        <v>44942</v>
      </c>
      <c r="S72" s="16"/>
    </row>
    <row r="73" spans="1:19" s="4" customFormat="1" ht="45" x14ac:dyDescent="0.2">
      <c r="A73" s="4">
        <v>2022</v>
      </c>
      <c r="B73" s="5">
        <v>44835</v>
      </c>
      <c r="C73" s="5">
        <v>44926</v>
      </c>
      <c r="D73" s="4">
        <f>LEFT(F73)*1000</f>
        <v>2000</v>
      </c>
      <c r="E73" s="4">
        <f>LEFT(F73,2)*1000</f>
        <v>29000</v>
      </c>
      <c r="F73" s="9">
        <v>29111160</v>
      </c>
      <c r="G73" s="4" t="s">
        <v>108</v>
      </c>
      <c r="H73" s="6">
        <v>0</v>
      </c>
      <c r="I73" s="6">
        <v>45857.94</v>
      </c>
      <c r="J73" s="6">
        <v>13374.48</v>
      </c>
      <c r="K73" s="6">
        <v>13374.48</v>
      </c>
      <c r="L73" s="6">
        <v>12861.449999999999</v>
      </c>
      <c r="M73" s="6">
        <v>12861.449999999999</v>
      </c>
      <c r="N73" s="4" t="s">
        <v>152</v>
      </c>
      <c r="O73" s="11" t="s">
        <v>159</v>
      </c>
      <c r="P73" s="4" t="s">
        <v>140</v>
      </c>
      <c r="Q73" s="5">
        <v>44942</v>
      </c>
      <c r="R73" s="5">
        <v>44942</v>
      </c>
      <c r="S73" s="16"/>
    </row>
    <row r="74" spans="1:19" s="4" customFormat="1" ht="45" x14ac:dyDescent="0.2">
      <c r="A74" s="4">
        <v>2022</v>
      </c>
      <c r="B74" s="5">
        <v>44835</v>
      </c>
      <c r="C74" s="5">
        <v>44926</v>
      </c>
      <c r="D74" s="4">
        <f>LEFT(F74)*1000</f>
        <v>2000</v>
      </c>
      <c r="E74" s="4">
        <f>LEFT(F74,2)*1000</f>
        <v>29000</v>
      </c>
      <c r="F74" s="9">
        <v>29211100</v>
      </c>
      <c r="G74" s="4" t="s">
        <v>109</v>
      </c>
      <c r="H74" s="6">
        <v>25000</v>
      </c>
      <c r="I74" s="6">
        <v>25000</v>
      </c>
      <c r="J74" s="6">
        <v>850</v>
      </c>
      <c r="K74" s="6">
        <v>850</v>
      </c>
      <c r="L74" s="6">
        <v>850</v>
      </c>
      <c r="M74" s="6">
        <v>850</v>
      </c>
      <c r="O74" s="11" t="s">
        <v>159</v>
      </c>
      <c r="P74" s="4" t="s">
        <v>140</v>
      </c>
      <c r="Q74" s="5">
        <v>44942</v>
      </c>
      <c r="R74" s="5">
        <v>44942</v>
      </c>
      <c r="S74" s="16"/>
    </row>
    <row r="75" spans="1:19" s="4" customFormat="1" ht="45" x14ac:dyDescent="0.2">
      <c r="A75" s="4">
        <v>2022</v>
      </c>
      <c r="B75" s="5">
        <v>44835</v>
      </c>
      <c r="C75" s="5">
        <v>44926</v>
      </c>
      <c r="D75" s="4">
        <f>LEFT(F75)*1000</f>
        <v>2000</v>
      </c>
      <c r="E75" s="4">
        <f>LEFT(F75,2)*1000</f>
        <v>29000</v>
      </c>
      <c r="F75" s="9">
        <v>29211160</v>
      </c>
      <c r="G75" s="4" t="s">
        <v>109</v>
      </c>
      <c r="H75" s="6">
        <v>0</v>
      </c>
      <c r="I75" s="6">
        <v>1237.5999999999999</v>
      </c>
      <c r="J75" s="6">
        <v>1237.5999999999999</v>
      </c>
      <c r="K75" s="6">
        <v>1237.5999999999999</v>
      </c>
      <c r="L75" s="6">
        <v>1237.5999999999999</v>
      </c>
      <c r="M75" s="6">
        <v>1237.5999999999999</v>
      </c>
      <c r="N75" s="4" t="s">
        <v>152</v>
      </c>
      <c r="O75" s="11" t="s">
        <v>159</v>
      </c>
      <c r="P75" s="4" t="s">
        <v>140</v>
      </c>
      <c r="Q75" s="5">
        <v>44942</v>
      </c>
      <c r="R75" s="5">
        <v>44942</v>
      </c>
      <c r="S75" s="16"/>
    </row>
    <row r="76" spans="1:19" s="4" customFormat="1" ht="45" x14ac:dyDescent="0.2">
      <c r="A76" s="4">
        <v>2022</v>
      </c>
      <c r="B76" s="5">
        <v>44835</v>
      </c>
      <c r="C76" s="5">
        <v>44926</v>
      </c>
      <c r="D76" s="4">
        <f>LEFT(F76)*1000</f>
        <v>2000</v>
      </c>
      <c r="E76" s="4">
        <f>LEFT(F76,2)*1000</f>
        <v>29000</v>
      </c>
      <c r="F76" s="9">
        <v>29311100</v>
      </c>
      <c r="G76" s="4" t="s">
        <v>144</v>
      </c>
      <c r="H76" s="6">
        <v>35000</v>
      </c>
      <c r="I76" s="6">
        <v>35000</v>
      </c>
      <c r="J76" s="6">
        <v>0</v>
      </c>
      <c r="K76" s="6">
        <v>0</v>
      </c>
      <c r="L76" s="6">
        <v>0</v>
      </c>
      <c r="M76" s="6">
        <v>0</v>
      </c>
      <c r="O76" s="11" t="s">
        <v>159</v>
      </c>
      <c r="P76" s="4" t="s">
        <v>140</v>
      </c>
      <c r="Q76" s="5">
        <v>44942</v>
      </c>
      <c r="R76" s="5">
        <v>44942</v>
      </c>
      <c r="S76" s="16"/>
    </row>
    <row r="77" spans="1:19" s="4" customFormat="1" ht="45" x14ac:dyDescent="0.2">
      <c r="A77" s="4">
        <v>2022</v>
      </c>
      <c r="B77" s="5">
        <v>44835</v>
      </c>
      <c r="C77" s="5">
        <v>44926</v>
      </c>
      <c r="D77" s="4">
        <f>LEFT(F77)*1000</f>
        <v>2000</v>
      </c>
      <c r="E77" s="4">
        <f>LEFT(F77,2)*1000</f>
        <v>29000</v>
      </c>
      <c r="F77" s="9">
        <v>29411100</v>
      </c>
      <c r="G77" s="4" t="s">
        <v>110</v>
      </c>
      <c r="H77" s="6">
        <v>16000</v>
      </c>
      <c r="I77" s="6">
        <v>16000</v>
      </c>
      <c r="J77" s="6">
        <v>10310.780000000001</v>
      </c>
      <c r="K77" s="6">
        <v>10310.780000000001</v>
      </c>
      <c r="L77" s="6">
        <v>0</v>
      </c>
      <c r="M77" s="6">
        <v>0</v>
      </c>
      <c r="O77" s="11" t="s">
        <v>159</v>
      </c>
      <c r="P77" s="4" t="s">
        <v>140</v>
      </c>
      <c r="Q77" s="5">
        <v>44942</v>
      </c>
      <c r="R77" s="5">
        <v>44942</v>
      </c>
      <c r="S77" s="16"/>
    </row>
    <row r="78" spans="1:19" s="4" customFormat="1" ht="45" x14ac:dyDescent="0.2">
      <c r="A78" s="4">
        <v>2022</v>
      </c>
      <c r="B78" s="5">
        <v>44835</v>
      </c>
      <c r="C78" s="5">
        <v>44926</v>
      </c>
      <c r="D78" s="4">
        <f>LEFT(F78)*1000</f>
        <v>2000</v>
      </c>
      <c r="E78" s="4">
        <f>LEFT(F78,2)*1000</f>
        <v>29000</v>
      </c>
      <c r="F78" s="9">
        <v>29611100</v>
      </c>
      <c r="G78" s="4" t="s">
        <v>111</v>
      </c>
      <c r="H78" s="6">
        <v>30000</v>
      </c>
      <c r="I78" s="6">
        <v>30000</v>
      </c>
      <c r="J78" s="6">
        <v>0</v>
      </c>
      <c r="K78" s="6">
        <v>0</v>
      </c>
      <c r="L78" s="6">
        <v>0</v>
      </c>
      <c r="M78" s="6">
        <v>0</v>
      </c>
      <c r="O78" s="11" t="s">
        <v>159</v>
      </c>
      <c r="P78" s="4" t="s">
        <v>140</v>
      </c>
      <c r="Q78" s="5">
        <v>44942</v>
      </c>
      <c r="R78" s="5">
        <v>44942</v>
      </c>
      <c r="S78" s="16"/>
    </row>
    <row r="79" spans="1:19" s="4" customFormat="1" ht="45" x14ac:dyDescent="0.2">
      <c r="A79" s="4">
        <v>2022</v>
      </c>
      <c r="B79" s="5">
        <v>44835</v>
      </c>
      <c r="C79" s="5">
        <v>44926</v>
      </c>
      <c r="D79" s="4">
        <f>LEFT(F79)*1000</f>
        <v>2000</v>
      </c>
      <c r="E79" s="4">
        <f>LEFT(F79,2)*1000</f>
        <v>29000</v>
      </c>
      <c r="F79" s="9">
        <v>29811100</v>
      </c>
      <c r="G79" s="4" t="s">
        <v>112</v>
      </c>
      <c r="H79" s="6">
        <v>2520000</v>
      </c>
      <c r="I79" s="6">
        <v>1220000</v>
      </c>
      <c r="J79" s="6">
        <v>395203.18</v>
      </c>
      <c r="K79" s="6">
        <v>395203.18</v>
      </c>
      <c r="L79" s="6">
        <v>3703.1800000000003</v>
      </c>
      <c r="M79" s="6">
        <v>3703.1800000000003</v>
      </c>
      <c r="N79" s="4" t="s">
        <v>165</v>
      </c>
      <c r="O79" s="11" t="s">
        <v>159</v>
      </c>
      <c r="P79" s="4" t="s">
        <v>140</v>
      </c>
      <c r="Q79" s="5">
        <v>44942</v>
      </c>
      <c r="R79" s="5">
        <v>44942</v>
      </c>
      <c r="S79" s="16"/>
    </row>
    <row r="80" spans="1:19" s="4" customFormat="1" ht="45" x14ac:dyDescent="0.2">
      <c r="A80" s="4">
        <v>2022</v>
      </c>
      <c r="B80" s="5">
        <v>44835</v>
      </c>
      <c r="C80" s="5">
        <v>44926</v>
      </c>
      <c r="D80" s="4">
        <f>LEFT(F80)*1000</f>
        <v>2000</v>
      </c>
      <c r="E80" s="4">
        <f>LEFT(F80,2)*1000</f>
        <v>29000</v>
      </c>
      <c r="F80" s="9">
        <v>29811160</v>
      </c>
      <c r="G80" s="4" t="s">
        <v>112</v>
      </c>
      <c r="H80" s="6">
        <v>0</v>
      </c>
      <c r="I80" s="6">
        <v>261130.99</v>
      </c>
      <c r="J80" s="6">
        <v>261130.99</v>
      </c>
      <c r="K80" s="6">
        <v>261130.99</v>
      </c>
      <c r="L80" s="6">
        <v>183521.28</v>
      </c>
      <c r="M80" s="6">
        <v>183521.28</v>
      </c>
      <c r="N80" s="4" t="s">
        <v>152</v>
      </c>
      <c r="O80" s="11" t="s">
        <v>159</v>
      </c>
      <c r="P80" s="4" t="s">
        <v>140</v>
      </c>
      <c r="Q80" s="5">
        <v>44942</v>
      </c>
      <c r="R80" s="5">
        <v>44942</v>
      </c>
      <c r="S80" s="16"/>
    </row>
    <row r="81" spans="1:19" s="4" customFormat="1" ht="45" x14ac:dyDescent="0.2">
      <c r="A81" s="4">
        <v>2022</v>
      </c>
      <c r="B81" s="5">
        <v>44835</v>
      </c>
      <c r="C81" s="5">
        <v>44926</v>
      </c>
      <c r="D81" s="4">
        <f>LEFT(F81)*1000</f>
        <v>2000</v>
      </c>
      <c r="E81" s="4">
        <f>LEFT(F81,2)*1000</f>
        <v>29000</v>
      </c>
      <c r="F81" s="9">
        <v>29911100</v>
      </c>
      <c r="G81" s="4" t="s">
        <v>113</v>
      </c>
      <c r="H81" s="6">
        <v>15000</v>
      </c>
      <c r="I81" s="6">
        <v>15000</v>
      </c>
      <c r="J81" s="6">
        <v>0</v>
      </c>
      <c r="K81" s="6">
        <v>0</v>
      </c>
      <c r="L81" s="6">
        <v>0</v>
      </c>
      <c r="M81" s="6">
        <v>0</v>
      </c>
      <c r="O81" s="11" t="s">
        <v>159</v>
      </c>
      <c r="P81" s="4" t="s">
        <v>140</v>
      </c>
      <c r="Q81" s="5">
        <v>44942</v>
      </c>
      <c r="R81" s="5">
        <v>44942</v>
      </c>
      <c r="S81" s="16"/>
    </row>
    <row r="82" spans="1:19" s="4" customFormat="1" ht="45" x14ac:dyDescent="0.2">
      <c r="A82" s="4">
        <v>2022</v>
      </c>
      <c r="B82" s="5">
        <v>44835</v>
      </c>
      <c r="C82" s="5">
        <v>44926</v>
      </c>
      <c r="D82" s="4">
        <f>LEFT(F82)*1000</f>
        <v>3000</v>
      </c>
      <c r="E82" s="4">
        <f>LEFT(F82,2)*1000</f>
        <v>31000</v>
      </c>
      <c r="F82" s="9">
        <v>31121100</v>
      </c>
      <c r="G82" s="4" t="s">
        <v>114</v>
      </c>
      <c r="H82" s="6">
        <v>1500000</v>
      </c>
      <c r="I82" s="6">
        <v>1500000</v>
      </c>
      <c r="J82" s="6">
        <v>1307448.8599999999</v>
      </c>
      <c r="K82" s="6">
        <v>1132977.8599999999</v>
      </c>
      <c r="L82" s="6">
        <v>1104302.8599999999</v>
      </c>
      <c r="M82" s="6">
        <v>1104302.8599999999</v>
      </c>
      <c r="O82" s="11" t="s">
        <v>159</v>
      </c>
      <c r="P82" s="4" t="s">
        <v>140</v>
      </c>
      <c r="Q82" s="5">
        <v>44942</v>
      </c>
      <c r="R82" s="5">
        <v>44942</v>
      </c>
      <c r="S82" s="16"/>
    </row>
    <row r="83" spans="1:19" s="4" customFormat="1" ht="45" x14ac:dyDescent="0.2">
      <c r="A83" s="4">
        <v>2022</v>
      </c>
      <c r="B83" s="5">
        <v>44835</v>
      </c>
      <c r="C83" s="5">
        <v>44926</v>
      </c>
      <c r="D83" s="4">
        <f>LEFT(F83)*1000</f>
        <v>3000</v>
      </c>
      <c r="E83" s="4">
        <f>LEFT(F83,2)*1000</f>
        <v>31000</v>
      </c>
      <c r="F83" s="9">
        <v>31211100</v>
      </c>
      <c r="G83" s="4" t="s">
        <v>115</v>
      </c>
      <c r="H83" s="6">
        <v>160000</v>
      </c>
      <c r="I83" s="6">
        <v>160000</v>
      </c>
      <c r="J83" s="6">
        <v>116348</v>
      </c>
      <c r="K83" s="6">
        <v>54756.3</v>
      </c>
      <c r="L83" s="6">
        <v>50443.62</v>
      </c>
      <c r="M83" s="6">
        <v>50443.62</v>
      </c>
      <c r="O83" s="11" t="s">
        <v>159</v>
      </c>
      <c r="P83" s="4" t="s">
        <v>140</v>
      </c>
      <c r="Q83" s="5">
        <v>44942</v>
      </c>
      <c r="R83" s="5">
        <v>44942</v>
      </c>
      <c r="S83" s="16"/>
    </row>
    <row r="84" spans="1:19" s="4" customFormat="1" ht="45" x14ac:dyDescent="0.2">
      <c r="A84" s="4">
        <v>2022</v>
      </c>
      <c r="B84" s="5">
        <v>44835</v>
      </c>
      <c r="C84" s="5">
        <v>44926</v>
      </c>
      <c r="D84" s="4">
        <f>LEFT(F84)*1000</f>
        <v>3000</v>
      </c>
      <c r="E84" s="4">
        <f>LEFT(F84,2)*1000</f>
        <v>31000</v>
      </c>
      <c r="F84" s="9">
        <v>31311100</v>
      </c>
      <c r="G84" s="4" t="s">
        <v>116</v>
      </c>
      <c r="H84" s="6">
        <v>250000</v>
      </c>
      <c r="I84" s="6">
        <v>250000</v>
      </c>
      <c r="J84" s="6">
        <v>206587</v>
      </c>
      <c r="K84" s="6">
        <v>161587</v>
      </c>
      <c r="L84" s="6">
        <v>161587</v>
      </c>
      <c r="M84" s="6">
        <v>161587</v>
      </c>
      <c r="O84" s="11" t="s">
        <v>159</v>
      </c>
      <c r="P84" s="4" t="s">
        <v>140</v>
      </c>
      <c r="Q84" s="5">
        <v>44942</v>
      </c>
      <c r="R84" s="5">
        <v>44942</v>
      </c>
      <c r="S84" s="16"/>
    </row>
    <row r="85" spans="1:19" s="4" customFormat="1" ht="45" x14ac:dyDescent="0.2">
      <c r="A85" s="4">
        <v>2022</v>
      </c>
      <c r="B85" s="5">
        <v>44835</v>
      </c>
      <c r="C85" s="5">
        <v>44926</v>
      </c>
      <c r="D85" s="4">
        <f>LEFT(F85)*1000</f>
        <v>3000</v>
      </c>
      <c r="E85" s="4">
        <f>LEFT(F85,2)*1000</f>
        <v>31000</v>
      </c>
      <c r="F85" s="9">
        <v>31411279</v>
      </c>
      <c r="G85" s="4" t="s">
        <v>117</v>
      </c>
      <c r="H85" s="6">
        <v>191417</v>
      </c>
      <c r="I85" s="6">
        <v>191417</v>
      </c>
      <c r="J85" s="6">
        <v>191417.00000000015</v>
      </c>
      <c r="K85" s="6">
        <v>60457.869999999988</v>
      </c>
      <c r="L85" s="6">
        <v>60457.869999999988</v>
      </c>
      <c r="M85" s="6">
        <v>60457.869999999988</v>
      </c>
      <c r="O85" s="11" t="s">
        <v>159</v>
      </c>
      <c r="P85" s="4" t="s">
        <v>140</v>
      </c>
      <c r="Q85" s="5">
        <v>44942</v>
      </c>
      <c r="R85" s="5">
        <v>44942</v>
      </c>
      <c r="S85" s="16"/>
    </row>
    <row r="86" spans="1:19" s="4" customFormat="1" ht="45" x14ac:dyDescent="0.2">
      <c r="A86" s="4">
        <v>2022</v>
      </c>
      <c r="B86" s="5">
        <v>44835</v>
      </c>
      <c r="C86" s="5">
        <v>44926</v>
      </c>
      <c r="D86" s="4">
        <f>LEFT(F86)*1000</f>
        <v>3000</v>
      </c>
      <c r="E86" s="4">
        <f>LEFT(F86,2)*1000</f>
        <v>31000</v>
      </c>
      <c r="F86" s="9">
        <v>31711260</v>
      </c>
      <c r="G86" s="4" t="s">
        <v>118</v>
      </c>
      <c r="H86" s="6">
        <v>0</v>
      </c>
      <c r="I86" s="6">
        <v>446421.36</v>
      </c>
      <c r="J86" s="6">
        <v>0</v>
      </c>
      <c r="K86" s="6">
        <v>0</v>
      </c>
      <c r="L86" s="6">
        <v>0</v>
      </c>
      <c r="M86" s="6">
        <v>0</v>
      </c>
      <c r="N86" s="4" t="s">
        <v>152</v>
      </c>
      <c r="O86" s="11" t="s">
        <v>159</v>
      </c>
      <c r="P86" s="4" t="s">
        <v>140</v>
      </c>
      <c r="Q86" s="5">
        <v>44942</v>
      </c>
      <c r="R86" s="5">
        <v>44942</v>
      </c>
      <c r="S86" s="16"/>
    </row>
    <row r="87" spans="1:19" s="4" customFormat="1" ht="45" x14ac:dyDescent="0.2">
      <c r="A87" s="4">
        <v>2022</v>
      </c>
      <c r="B87" s="5">
        <v>44835</v>
      </c>
      <c r="C87" s="5">
        <v>44926</v>
      </c>
      <c r="D87" s="4">
        <f>LEFT(F87)*1000</f>
        <v>3000</v>
      </c>
      <c r="E87" s="4">
        <f>LEFT(F87,2)*1000</f>
        <v>31000</v>
      </c>
      <c r="F87" s="9">
        <v>31711279</v>
      </c>
      <c r="G87" s="4" t="s">
        <v>118</v>
      </c>
      <c r="H87" s="6">
        <v>186719</v>
      </c>
      <c r="I87" s="6">
        <v>586719</v>
      </c>
      <c r="J87" s="6">
        <v>584974.07999999996</v>
      </c>
      <c r="K87" s="6">
        <v>536226.24</v>
      </c>
      <c r="L87" s="6">
        <v>536226.24</v>
      </c>
      <c r="M87" s="6">
        <v>536226.24</v>
      </c>
      <c r="N87" s="4" t="s">
        <v>165</v>
      </c>
      <c r="O87" s="11" t="s">
        <v>159</v>
      </c>
      <c r="P87" s="4" t="s">
        <v>140</v>
      </c>
      <c r="Q87" s="5">
        <v>44942</v>
      </c>
      <c r="R87" s="5">
        <v>44942</v>
      </c>
      <c r="S87" s="16"/>
    </row>
    <row r="88" spans="1:19" s="4" customFormat="1" ht="51" x14ac:dyDescent="0.2">
      <c r="A88" s="4">
        <v>2022</v>
      </c>
      <c r="B88" s="5">
        <v>44835</v>
      </c>
      <c r="C88" s="5">
        <v>44926</v>
      </c>
      <c r="D88" s="4">
        <f>LEFT(F88)*1000</f>
        <v>3000</v>
      </c>
      <c r="E88" s="4">
        <f>LEFT(F88,2)*1000</f>
        <v>32000</v>
      </c>
      <c r="F88" s="9">
        <v>32611100</v>
      </c>
      <c r="G88" s="4" t="s">
        <v>119</v>
      </c>
      <c r="H88" s="6">
        <v>3500000</v>
      </c>
      <c r="I88" s="6">
        <v>4060000</v>
      </c>
      <c r="J88" s="6">
        <v>4059628.8</v>
      </c>
      <c r="K88" s="6">
        <v>2600265.35</v>
      </c>
      <c r="L88" s="6">
        <v>2600265.35</v>
      </c>
      <c r="M88" s="6">
        <v>2600265.35</v>
      </c>
      <c r="N88" s="4" t="s">
        <v>155</v>
      </c>
      <c r="O88" s="11" t="s">
        <v>159</v>
      </c>
      <c r="P88" s="4" t="s">
        <v>140</v>
      </c>
      <c r="Q88" s="5">
        <v>44942</v>
      </c>
      <c r="R88" s="5">
        <v>44942</v>
      </c>
      <c r="S88" s="16"/>
    </row>
    <row r="89" spans="1:19" s="4" customFormat="1" ht="45" x14ac:dyDescent="0.2">
      <c r="A89" s="4">
        <v>2022</v>
      </c>
      <c r="B89" s="5">
        <v>44835</v>
      </c>
      <c r="C89" s="5">
        <v>44926</v>
      </c>
      <c r="D89" s="4">
        <f>LEFT(F89)*1000</f>
        <v>3000</v>
      </c>
      <c r="E89" s="4">
        <f>LEFT(F89,2)*1000</f>
        <v>32000</v>
      </c>
      <c r="F89" s="9">
        <v>32711100</v>
      </c>
      <c r="G89" s="4" t="s">
        <v>55</v>
      </c>
      <c r="H89" s="6">
        <v>340000</v>
      </c>
      <c r="I89" s="6">
        <v>340000</v>
      </c>
      <c r="J89" s="6">
        <v>276939.68</v>
      </c>
      <c r="K89" s="6">
        <v>276939.68</v>
      </c>
      <c r="L89" s="6">
        <v>276939.68</v>
      </c>
      <c r="M89" s="6">
        <v>276939.68</v>
      </c>
      <c r="O89" s="11" t="s">
        <v>159</v>
      </c>
      <c r="P89" s="4" t="s">
        <v>140</v>
      </c>
      <c r="Q89" s="5">
        <v>44942</v>
      </c>
      <c r="R89" s="5">
        <v>44942</v>
      </c>
      <c r="S89" s="16"/>
    </row>
    <row r="90" spans="1:19" s="4" customFormat="1" ht="45" x14ac:dyDescent="0.2">
      <c r="A90" s="4">
        <v>2022</v>
      </c>
      <c r="B90" s="5">
        <v>44835</v>
      </c>
      <c r="C90" s="5">
        <v>44926</v>
      </c>
      <c r="D90" s="4">
        <f>LEFT(F90)*1000</f>
        <v>3000</v>
      </c>
      <c r="E90" s="4">
        <f>LEFT(F90,2)*1000</f>
        <v>32000</v>
      </c>
      <c r="F90" s="9">
        <v>32711160</v>
      </c>
      <c r="G90" s="4" t="s">
        <v>55</v>
      </c>
      <c r="H90" s="6">
        <v>0</v>
      </c>
      <c r="I90" s="6">
        <v>69600</v>
      </c>
      <c r="J90" s="6">
        <v>69600</v>
      </c>
      <c r="K90" s="6">
        <v>0</v>
      </c>
      <c r="L90" s="6">
        <v>0</v>
      </c>
      <c r="M90" s="6">
        <v>0</v>
      </c>
      <c r="N90" s="4" t="s">
        <v>152</v>
      </c>
      <c r="O90" s="11" t="s">
        <v>159</v>
      </c>
      <c r="P90" s="4" t="s">
        <v>140</v>
      </c>
      <c r="Q90" s="5">
        <v>44942</v>
      </c>
      <c r="R90" s="5">
        <v>44942</v>
      </c>
      <c r="S90" s="16"/>
    </row>
    <row r="91" spans="1:19" s="4" customFormat="1" ht="45" x14ac:dyDescent="0.2">
      <c r="A91" s="4">
        <v>2022</v>
      </c>
      <c r="B91" s="5">
        <v>44835</v>
      </c>
      <c r="C91" s="5">
        <v>44926</v>
      </c>
      <c r="D91" s="4">
        <f>LEFT(F91)*1000</f>
        <v>3000</v>
      </c>
      <c r="E91" s="4">
        <f>LEFT(F91,2)*1000</f>
        <v>33000</v>
      </c>
      <c r="F91" s="9">
        <v>33111100</v>
      </c>
      <c r="G91" s="4" t="s">
        <v>120</v>
      </c>
      <c r="H91" s="6">
        <v>1933940</v>
      </c>
      <c r="I91" s="6">
        <v>1933940</v>
      </c>
      <c r="J91" s="6">
        <v>1238279.94</v>
      </c>
      <c r="K91" s="6">
        <v>1238279.94</v>
      </c>
      <c r="L91" s="6">
        <v>1175790.2799999998</v>
      </c>
      <c r="M91" s="6">
        <v>1175790.2799999998</v>
      </c>
      <c r="O91" s="11" t="s">
        <v>159</v>
      </c>
      <c r="P91" s="4" t="s">
        <v>140</v>
      </c>
      <c r="Q91" s="5">
        <v>44942</v>
      </c>
      <c r="R91" s="5">
        <v>44942</v>
      </c>
      <c r="S91" s="16"/>
    </row>
    <row r="92" spans="1:19" s="4" customFormat="1" ht="45" x14ac:dyDescent="0.2">
      <c r="A92" s="4">
        <v>2022</v>
      </c>
      <c r="B92" s="5">
        <v>44835</v>
      </c>
      <c r="C92" s="5">
        <v>44926</v>
      </c>
      <c r="D92" s="4">
        <f>LEFT(F92)*1000</f>
        <v>3000</v>
      </c>
      <c r="E92" s="4">
        <f>LEFT(F92,2)*1000</f>
        <v>33000</v>
      </c>
      <c r="F92" s="9">
        <v>33211100</v>
      </c>
      <c r="G92" s="4" t="s">
        <v>81</v>
      </c>
      <c r="H92" s="6">
        <v>1150000</v>
      </c>
      <c r="I92" s="6">
        <v>1150000</v>
      </c>
      <c r="J92" s="6">
        <v>294290.26</v>
      </c>
      <c r="K92" s="6">
        <v>237510</v>
      </c>
      <c r="L92" s="6">
        <v>237510</v>
      </c>
      <c r="M92" s="6">
        <v>237510</v>
      </c>
      <c r="O92" s="11" t="s">
        <v>159</v>
      </c>
      <c r="P92" s="4" t="s">
        <v>140</v>
      </c>
      <c r="Q92" s="5">
        <v>44942</v>
      </c>
      <c r="R92" s="5">
        <v>44942</v>
      </c>
      <c r="S92" s="16"/>
    </row>
    <row r="93" spans="1:19" s="4" customFormat="1" ht="45" x14ac:dyDescent="0.2">
      <c r="A93" s="4">
        <v>2022</v>
      </c>
      <c r="B93" s="5">
        <v>44835</v>
      </c>
      <c r="C93" s="5">
        <v>44926</v>
      </c>
      <c r="D93" s="4">
        <f>LEFT(F93)*1000</f>
        <v>3000</v>
      </c>
      <c r="E93" s="4">
        <f>LEFT(F93,2)*1000</f>
        <v>33000</v>
      </c>
      <c r="F93" s="9">
        <v>33211160</v>
      </c>
      <c r="G93" s="4" t="s">
        <v>81</v>
      </c>
      <c r="H93" s="6">
        <v>0</v>
      </c>
      <c r="I93" s="6">
        <v>6394.5</v>
      </c>
      <c r="J93" s="6">
        <v>6394.5</v>
      </c>
      <c r="K93" s="6">
        <v>6394.5</v>
      </c>
      <c r="L93" s="6">
        <v>6394.5</v>
      </c>
      <c r="M93" s="6">
        <v>6394.5</v>
      </c>
      <c r="N93" s="4" t="s">
        <v>152</v>
      </c>
      <c r="O93" s="11" t="s">
        <v>159</v>
      </c>
      <c r="P93" s="4" t="s">
        <v>140</v>
      </c>
      <c r="Q93" s="5">
        <v>44942</v>
      </c>
      <c r="R93" s="5">
        <v>44942</v>
      </c>
      <c r="S93" s="16"/>
    </row>
    <row r="94" spans="1:19" s="4" customFormat="1" ht="45" x14ac:dyDescent="0.2">
      <c r="A94" s="4">
        <v>2022</v>
      </c>
      <c r="B94" s="5">
        <v>44835</v>
      </c>
      <c r="C94" s="5">
        <v>44926</v>
      </c>
      <c r="D94" s="4">
        <f>LEFT(F94)*1000</f>
        <v>3000</v>
      </c>
      <c r="E94" s="4">
        <f>LEFT(F94,2)*1000</f>
        <v>33000</v>
      </c>
      <c r="F94" s="9">
        <v>33311100</v>
      </c>
      <c r="G94" s="4" t="s">
        <v>56</v>
      </c>
      <c r="H94" s="6">
        <v>250000</v>
      </c>
      <c r="I94" s="6">
        <v>250000</v>
      </c>
      <c r="J94" s="6">
        <v>182120</v>
      </c>
      <c r="K94" s="6">
        <v>182120</v>
      </c>
      <c r="L94" s="6">
        <v>182120</v>
      </c>
      <c r="M94" s="6">
        <v>182120</v>
      </c>
      <c r="O94" s="11" t="s">
        <v>159</v>
      </c>
      <c r="P94" s="4" t="s">
        <v>140</v>
      </c>
      <c r="Q94" s="5">
        <v>44942</v>
      </c>
      <c r="R94" s="5">
        <v>44942</v>
      </c>
      <c r="S94" s="16"/>
    </row>
    <row r="95" spans="1:19" s="4" customFormat="1" ht="45" x14ac:dyDescent="0.2">
      <c r="A95" s="4">
        <v>2022</v>
      </c>
      <c r="B95" s="5">
        <v>44835</v>
      </c>
      <c r="C95" s="5">
        <v>44926</v>
      </c>
      <c r="D95" s="4">
        <f>LEFT(F95)*1000</f>
        <v>3000</v>
      </c>
      <c r="E95" s="4">
        <f>LEFT(F95,2)*1000</f>
        <v>33000</v>
      </c>
      <c r="F95" s="9">
        <v>33411100</v>
      </c>
      <c r="G95" s="4" t="s">
        <v>54</v>
      </c>
      <c r="H95" s="6">
        <v>1822000</v>
      </c>
      <c r="I95" s="6">
        <v>32670</v>
      </c>
      <c r="J95" s="6">
        <v>11670</v>
      </c>
      <c r="K95" s="6">
        <v>11670</v>
      </c>
      <c r="L95" s="6">
        <v>11670</v>
      </c>
      <c r="M95" s="6">
        <v>11670</v>
      </c>
      <c r="N95" s="4" t="s">
        <v>165</v>
      </c>
      <c r="O95" s="11" t="s">
        <v>159</v>
      </c>
      <c r="P95" s="4" t="s">
        <v>140</v>
      </c>
      <c r="Q95" s="5">
        <v>44942</v>
      </c>
      <c r="R95" s="5">
        <v>44942</v>
      </c>
      <c r="S95" s="16"/>
    </row>
    <row r="96" spans="1:19" s="4" customFormat="1" ht="45" x14ac:dyDescent="0.2">
      <c r="A96" s="4">
        <v>2022</v>
      </c>
      <c r="B96" s="5">
        <v>44835</v>
      </c>
      <c r="C96" s="5">
        <v>44926</v>
      </c>
      <c r="D96" s="4">
        <f>LEFT(F96)*1000</f>
        <v>3000</v>
      </c>
      <c r="E96" s="4">
        <f>LEFT(F96,2)*1000</f>
        <v>33000</v>
      </c>
      <c r="F96" s="9">
        <v>33511100</v>
      </c>
      <c r="G96" s="4" t="s">
        <v>145</v>
      </c>
      <c r="H96" s="6">
        <v>85000</v>
      </c>
      <c r="I96" s="6">
        <v>85000</v>
      </c>
      <c r="J96" s="6">
        <v>0</v>
      </c>
      <c r="K96" s="6">
        <v>0</v>
      </c>
      <c r="L96" s="6">
        <v>0</v>
      </c>
      <c r="M96" s="6">
        <v>0</v>
      </c>
      <c r="O96" s="11" t="s">
        <v>159</v>
      </c>
      <c r="P96" s="4" t="s">
        <v>140</v>
      </c>
      <c r="Q96" s="5">
        <v>44942</v>
      </c>
      <c r="R96" s="5">
        <v>44942</v>
      </c>
      <c r="S96" s="16"/>
    </row>
    <row r="97" spans="1:19" s="4" customFormat="1" ht="45" x14ac:dyDescent="0.2">
      <c r="A97" s="4">
        <v>2022</v>
      </c>
      <c r="B97" s="5">
        <v>44835</v>
      </c>
      <c r="C97" s="5">
        <v>44926</v>
      </c>
      <c r="D97" s="4">
        <f>LEFT(F97)*1000</f>
        <v>3000</v>
      </c>
      <c r="E97" s="4">
        <f>LEFT(F97,2)*1000</f>
        <v>33000</v>
      </c>
      <c r="F97" s="9">
        <v>33611200</v>
      </c>
      <c r="G97" s="4" t="s">
        <v>121</v>
      </c>
      <c r="H97" s="6">
        <v>180000</v>
      </c>
      <c r="I97" s="6">
        <v>180000</v>
      </c>
      <c r="J97" s="6">
        <v>179999.97999999998</v>
      </c>
      <c r="K97" s="6">
        <v>171979.02</v>
      </c>
      <c r="L97" s="6">
        <v>150437.84</v>
      </c>
      <c r="M97" s="6">
        <v>150437.84</v>
      </c>
      <c r="O97" s="11" t="s">
        <v>159</v>
      </c>
      <c r="P97" s="4" t="s">
        <v>140</v>
      </c>
      <c r="Q97" s="5">
        <v>44942</v>
      </c>
      <c r="R97" s="5">
        <v>44942</v>
      </c>
      <c r="S97" s="16"/>
    </row>
    <row r="98" spans="1:19" s="4" customFormat="1" ht="51" x14ac:dyDescent="0.2">
      <c r="A98" s="4">
        <v>2022</v>
      </c>
      <c r="B98" s="5">
        <v>44835</v>
      </c>
      <c r="C98" s="5">
        <v>44926</v>
      </c>
      <c r="D98" s="4">
        <f>LEFT(F98)*1000</f>
        <v>3000</v>
      </c>
      <c r="E98" s="4">
        <f>LEFT(F98,2)*1000</f>
        <v>33000</v>
      </c>
      <c r="F98" s="9">
        <v>33621100</v>
      </c>
      <c r="G98" s="4" t="s">
        <v>160</v>
      </c>
      <c r="H98" s="6">
        <v>0</v>
      </c>
      <c r="I98" s="6">
        <v>345680</v>
      </c>
      <c r="J98" s="6">
        <v>114840</v>
      </c>
      <c r="K98" s="6">
        <v>0</v>
      </c>
      <c r="L98" s="6">
        <v>0</v>
      </c>
      <c r="M98" s="6">
        <v>0</v>
      </c>
      <c r="N98" s="4" t="s">
        <v>162</v>
      </c>
      <c r="O98" s="11" t="s">
        <v>159</v>
      </c>
      <c r="P98" s="4" t="s">
        <v>140</v>
      </c>
      <c r="Q98" s="5">
        <v>44942</v>
      </c>
      <c r="R98" s="5">
        <v>44942</v>
      </c>
      <c r="S98" s="16"/>
    </row>
    <row r="99" spans="1:19" s="4" customFormat="1" ht="45" x14ac:dyDescent="0.2">
      <c r="A99" s="4">
        <v>2022</v>
      </c>
      <c r="B99" s="5">
        <v>44835</v>
      </c>
      <c r="C99" s="5">
        <v>44926</v>
      </c>
      <c r="D99" s="4">
        <f>LEFT(F99)*1000</f>
        <v>3000</v>
      </c>
      <c r="E99" s="4">
        <f>LEFT(F99,2)*1000</f>
        <v>33000</v>
      </c>
      <c r="F99" s="9">
        <v>33811200</v>
      </c>
      <c r="G99" s="4" t="s">
        <v>122</v>
      </c>
      <c r="H99" s="6">
        <v>3500000</v>
      </c>
      <c r="I99" s="6">
        <v>3500000</v>
      </c>
      <c r="J99" s="6">
        <v>3500000</v>
      </c>
      <c r="K99" s="6">
        <v>2617519.5299999998</v>
      </c>
      <c r="L99" s="6">
        <v>2617519.5299999998</v>
      </c>
      <c r="M99" s="6">
        <v>2617519.5299999998</v>
      </c>
      <c r="O99" s="11" t="s">
        <v>159</v>
      </c>
      <c r="P99" s="4" t="s">
        <v>140</v>
      </c>
      <c r="Q99" s="5">
        <v>44942</v>
      </c>
      <c r="R99" s="5">
        <v>44942</v>
      </c>
      <c r="S99" s="16"/>
    </row>
    <row r="100" spans="1:19" s="4" customFormat="1" ht="45" x14ac:dyDescent="0.2">
      <c r="A100" s="4">
        <v>2022</v>
      </c>
      <c r="B100" s="5">
        <v>44835</v>
      </c>
      <c r="C100" s="5">
        <v>44926</v>
      </c>
      <c r="D100" s="4">
        <f>LEFT(F100)*1000</f>
        <v>3000</v>
      </c>
      <c r="E100" s="4">
        <f>LEFT(F100,2)*1000</f>
        <v>34000</v>
      </c>
      <c r="F100" s="9">
        <v>34111100</v>
      </c>
      <c r="G100" s="4" t="s">
        <v>123</v>
      </c>
      <c r="H100" s="6">
        <v>2600000</v>
      </c>
      <c r="I100" s="6">
        <v>231901.94000000047</v>
      </c>
      <c r="J100" s="6">
        <v>231901.94</v>
      </c>
      <c r="K100" s="6">
        <v>202512.27000000002</v>
      </c>
      <c r="L100" s="6">
        <v>202512.27000000002</v>
      </c>
      <c r="M100" s="6">
        <v>202512.27000000002</v>
      </c>
      <c r="N100" s="4" t="s">
        <v>165</v>
      </c>
      <c r="O100" s="11" t="s">
        <v>159</v>
      </c>
      <c r="P100" s="4" t="s">
        <v>140</v>
      </c>
      <c r="Q100" s="5">
        <v>44942</v>
      </c>
      <c r="R100" s="5">
        <v>44942</v>
      </c>
      <c r="S100" s="16"/>
    </row>
    <row r="101" spans="1:19" s="4" customFormat="1" ht="45" x14ac:dyDescent="0.2">
      <c r="A101" s="4">
        <v>2022</v>
      </c>
      <c r="B101" s="5">
        <v>44835</v>
      </c>
      <c r="C101" s="5">
        <v>44926</v>
      </c>
      <c r="D101" s="4">
        <f>LEFT(F101)*1000</f>
        <v>3000</v>
      </c>
      <c r="E101" s="4">
        <f>LEFT(F101,2)*1000</f>
        <v>34000</v>
      </c>
      <c r="F101" s="9">
        <v>34511200</v>
      </c>
      <c r="G101" s="4" t="s">
        <v>124</v>
      </c>
      <c r="H101" s="6">
        <v>480000</v>
      </c>
      <c r="I101" s="6">
        <v>480000</v>
      </c>
      <c r="J101" s="6">
        <v>479999.99999999994</v>
      </c>
      <c r="K101" s="6">
        <v>418179.62999999995</v>
      </c>
      <c r="L101" s="6">
        <v>418179.62999999995</v>
      </c>
      <c r="M101" s="6">
        <v>418179.62999999995</v>
      </c>
      <c r="O101" s="11" t="s">
        <v>159</v>
      </c>
      <c r="P101" s="4" t="s">
        <v>140</v>
      </c>
      <c r="Q101" s="5">
        <v>44942</v>
      </c>
      <c r="R101" s="5">
        <v>44942</v>
      </c>
      <c r="S101" s="16"/>
    </row>
    <row r="102" spans="1:19" s="4" customFormat="1" ht="45" x14ac:dyDescent="0.2">
      <c r="A102" s="4">
        <v>2022</v>
      </c>
      <c r="B102" s="5">
        <v>44835</v>
      </c>
      <c r="C102" s="5">
        <v>44926</v>
      </c>
      <c r="D102" s="4">
        <f>LEFT(F102)*1000</f>
        <v>3000</v>
      </c>
      <c r="E102" s="4">
        <f>LEFT(F102,2)*1000</f>
        <v>35000</v>
      </c>
      <c r="F102" s="9">
        <v>35111100</v>
      </c>
      <c r="G102" s="4" t="s">
        <v>125</v>
      </c>
      <c r="H102" s="6">
        <v>3183400</v>
      </c>
      <c r="I102" s="6">
        <v>645887.13000000012</v>
      </c>
      <c r="J102" s="6">
        <v>645887.12999999989</v>
      </c>
      <c r="K102" s="6">
        <v>540801.57000000007</v>
      </c>
      <c r="L102" s="6">
        <v>490575.89</v>
      </c>
      <c r="M102" s="6">
        <v>490575.89</v>
      </c>
      <c r="N102" s="4" t="s">
        <v>165</v>
      </c>
      <c r="O102" s="11" t="s">
        <v>159</v>
      </c>
      <c r="P102" s="4" t="s">
        <v>140</v>
      </c>
      <c r="Q102" s="5">
        <v>44942</v>
      </c>
      <c r="R102" s="5">
        <v>44942</v>
      </c>
      <c r="S102" s="16"/>
    </row>
    <row r="103" spans="1:19" s="4" customFormat="1" ht="45" x14ac:dyDescent="0.2">
      <c r="A103" s="4">
        <v>2022</v>
      </c>
      <c r="B103" s="5">
        <v>44835</v>
      </c>
      <c r="C103" s="5">
        <v>44926</v>
      </c>
      <c r="D103" s="4">
        <f>LEFT(F103)*1000</f>
        <v>3000</v>
      </c>
      <c r="E103" s="4">
        <f>LEFT(F103,2)*1000</f>
        <v>35000</v>
      </c>
      <c r="F103" s="9">
        <v>35111160</v>
      </c>
      <c r="G103" s="4" t="s">
        <v>145</v>
      </c>
      <c r="H103" s="6">
        <v>0</v>
      </c>
      <c r="I103" s="6">
        <v>50307.75</v>
      </c>
      <c r="J103" s="6">
        <v>50307.75</v>
      </c>
      <c r="K103" s="6">
        <v>50307.75</v>
      </c>
      <c r="L103" s="6">
        <v>50307.75</v>
      </c>
      <c r="M103" s="6">
        <v>50307.75</v>
      </c>
      <c r="N103" s="4" t="s">
        <v>152</v>
      </c>
      <c r="O103" s="11" t="s">
        <v>159</v>
      </c>
      <c r="P103" s="4" t="s">
        <v>140</v>
      </c>
      <c r="Q103" s="5">
        <v>44942</v>
      </c>
      <c r="R103" s="5">
        <v>44942</v>
      </c>
      <c r="S103" s="16"/>
    </row>
    <row r="104" spans="1:19" s="4" customFormat="1" ht="45" x14ac:dyDescent="0.2">
      <c r="A104" s="4">
        <v>2022</v>
      </c>
      <c r="B104" s="5">
        <v>44835</v>
      </c>
      <c r="C104" s="5">
        <v>44926</v>
      </c>
      <c r="D104" s="4">
        <f>LEFT(F104)*1000</f>
        <v>3000</v>
      </c>
      <c r="E104" s="4">
        <f>LEFT(F104,2)*1000</f>
        <v>35000</v>
      </c>
      <c r="F104" s="9">
        <v>35211100</v>
      </c>
      <c r="G104" s="4" t="s">
        <v>82</v>
      </c>
      <c r="H104" s="6">
        <v>3070000</v>
      </c>
      <c r="I104" s="6">
        <v>1968000</v>
      </c>
      <c r="J104" s="6">
        <v>60853.4</v>
      </c>
      <c r="K104" s="6">
        <v>60853.4</v>
      </c>
      <c r="L104" s="6">
        <v>60853.4</v>
      </c>
      <c r="M104" s="6">
        <v>60853.4</v>
      </c>
      <c r="N104" s="4" t="s">
        <v>165</v>
      </c>
      <c r="O104" s="11" t="s">
        <v>159</v>
      </c>
      <c r="P104" s="4" t="s">
        <v>140</v>
      </c>
      <c r="Q104" s="5">
        <v>44942</v>
      </c>
      <c r="R104" s="5">
        <v>44942</v>
      </c>
      <c r="S104" s="16"/>
    </row>
    <row r="105" spans="1:19" s="4" customFormat="1" ht="45" x14ac:dyDescent="0.2">
      <c r="A105" s="4">
        <v>2022</v>
      </c>
      <c r="B105" s="5">
        <v>44835</v>
      </c>
      <c r="C105" s="5">
        <v>44926</v>
      </c>
      <c r="D105" s="4">
        <f>LEFT(F105)*1000</f>
        <v>3000</v>
      </c>
      <c r="E105" s="4">
        <f>LEFT(F105,2)*1000</f>
        <v>35000</v>
      </c>
      <c r="F105" s="9">
        <v>35211160</v>
      </c>
      <c r="G105" s="4" t="s">
        <v>82</v>
      </c>
      <c r="H105" s="6">
        <v>0</v>
      </c>
      <c r="I105" s="6">
        <v>70511.759999999995</v>
      </c>
      <c r="J105" s="6">
        <v>70511.759999999995</v>
      </c>
      <c r="K105" s="6">
        <v>70511.759999999995</v>
      </c>
      <c r="L105" s="6">
        <v>70511.759999999995</v>
      </c>
      <c r="M105" s="6">
        <v>70511.759999999995</v>
      </c>
      <c r="N105" s="4" t="s">
        <v>152</v>
      </c>
      <c r="O105" s="11" t="s">
        <v>159</v>
      </c>
      <c r="P105" s="4" t="s">
        <v>140</v>
      </c>
      <c r="Q105" s="5">
        <v>44942</v>
      </c>
      <c r="R105" s="5">
        <v>44942</v>
      </c>
      <c r="S105" s="16"/>
    </row>
    <row r="106" spans="1:19" s="4" customFormat="1" ht="45" x14ac:dyDescent="0.2">
      <c r="A106" s="4">
        <v>2022</v>
      </c>
      <c r="B106" s="5">
        <v>44835</v>
      </c>
      <c r="C106" s="5">
        <v>44926</v>
      </c>
      <c r="D106" s="4">
        <f>LEFT(F106)*1000</f>
        <v>3000</v>
      </c>
      <c r="E106" s="4">
        <f>LEFT(F106,2)*1000</f>
        <v>35000</v>
      </c>
      <c r="F106" s="9">
        <v>35311100</v>
      </c>
      <c r="G106" s="4" t="s">
        <v>57</v>
      </c>
      <c r="H106" s="6">
        <v>410000</v>
      </c>
      <c r="I106" s="6">
        <v>0</v>
      </c>
      <c r="J106" s="6">
        <v>0</v>
      </c>
      <c r="K106" s="6">
        <v>0</v>
      </c>
      <c r="L106" s="6">
        <v>0</v>
      </c>
      <c r="M106" s="6">
        <v>0</v>
      </c>
      <c r="N106" s="4" t="s">
        <v>165</v>
      </c>
      <c r="O106" s="11" t="s">
        <v>159</v>
      </c>
      <c r="P106" s="4" t="s">
        <v>140</v>
      </c>
      <c r="Q106" s="5">
        <v>44942</v>
      </c>
      <c r="R106" s="5">
        <v>44942</v>
      </c>
      <c r="S106" s="16"/>
    </row>
    <row r="107" spans="1:19" s="4" customFormat="1" ht="45" x14ac:dyDescent="0.2">
      <c r="A107" s="4">
        <v>2022</v>
      </c>
      <c r="B107" s="5">
        <v>44835</v>
      </c>
      <c r="C107" s="5">
        <v>44926</v>
      </c>
      <c r="D107" s="4">
        <f>LEFT(F107)*1000</f>
        <v>3000</v>
      </c>
      <c r="E107" s="4">
        <f>LEFT(F107,2)*1000</f>
        <v>35000</v>
      </c>
      <c r="F107" s="9">
        <v>35531100</v>
      </c>
      <c r="G107" s="4" t="s">
        <v>126</v>
      </c>
      <c r="H107" s="6">
        <v>250000</v>
      </c>
      <c r="I107" s="6">
        <v>250000</v>
      </c>
      <c r="J107" s="6">
        <v>249999.99999999988</v>
      </c>
      <c r="K107" s="6">
        <v>179231.59999999989</v>
      </c>
      <c r="L107" s="6">
        <v>179231.59999999989</v>
      </c>
      <c r="M107" s="6">
        <v>179231.59999999989</v>
      </c>
      <c r="O107" s="11" t="s">
        <v>159</v>
      </c>
      <c r="P107" s="4" t="s">
        <v>140</v>
      </c>
      <c r="Q107" s="5">
        <v>44942</v>
      </c>
      <c r="R107" s="5">
        <v>44942</v>
      </c>
      <c r="S107" s="16"/>
    </row>
    <row r="108" spans="1:19" s="4" customFormat="1" ht="51" x14ac:dyDescent="0.2">
      <c r="A108" s="4">
        <v>2022</v>
      </c>
      <c r="B108" s="5">
        <v>44835</v>
      </c>
      <c r="C108" s="5">
        <v>44926</v>
      </c>
      <c r="D108" s="4">
        <f>LEFT(F108)*1000</f>
        <v>3000</v>
      </c>
      <c r="E108" s="4">
        <f>LEFT(F108,2)*1000</f>
        <v>35000</v>
      </c>
      <c r="F108" s="9">
        <v>35711100</v>
      </c>
      <c r="G108" s="4" t="s">
        <v>127</v>
      </c>
      <c r="H108" s="6">
        <v>11336500</v>
      </c>
      <c r="I108" s="6">
        <v>10776500</v>
      </c>
      <c r="J108" s="6">
        <v>10593166.84</v>
      </c>
      <c r="K108" s="6">
        <v>5986065.7599999998</v>
      </c>
      <c r="L108" s="6">
        <v>0</v>
      </c>
      <c r="M108" s="6">
        <v>0</v>
      </c>
      <c r="N108" s="4" t="s">
        <v>155</v>
      </c>
      <c r="O108" s="11" t="s">
        <v>159</v>
      </c>
      <c r="P108" s="4" t="s">
        <v>140</v>
      </c>
      <c r="Q108" s="5">
        <v>44942</v>
      </c>
      <c r="R108" s="5">
        <v>44942</v>
      </c>
      <c r="S108" s="16"/>
    </row>
    <row r="109" spans="1:19" s="4" customFormat="1" ht="45" x14ac:dyDescent="0.2">
      <c r="A109" s="4">
        <v>2022</v>
      </c>
      <c r="B109" s="5">
        <v>44835</v>
      </c>
      <c r="C109" s="5">
        <v>44926</v>
      </c>
      <c r="D109" s="4">
        <f>LEFT(F109)*1000</f>
        <v>3000</v>
      </c>
      <c r="E109" s="4">
        <f>LEFT(F109,2)*1000</f>
        <v>35000</v>
      </c>
      <c r="F109" s="9">
        <v>35711160</v>
      </c>
      <c r="G109" s="4" t="s">
        <v>127</v>
      </c>
      <c r="H109" s="6">
        <v>0</v>
      </c>
      <c r="I109" s="6">
        <v>1727825.22</v>
      </c>
      <c r="J109" s="6">
        <v>1693545.4800000002</v>
      </c>
      <c r="K109" s="6">
        <v>1693545.4800000002</v>
      </c>
      <c r="L109" s="6">
        <v>1693545.4800000002</v>
      </c>
      <c r="M109" s="6">
        <v>1693545.4800000002</v>
      </c>
      <c r="N109" s="4" t="s">
        <v>152</v>
      </c>
      <c r="O109" s="11" t="s">
        <v>159</v>
      </c>
      <c r="P109" s="4" t="s">
        <v>140</v>
      </c>
      <c r="Q109" s="5">
        <v>44942</v>
      </c>
      <c r="R109" s="5">
        <v>44942</v>
      </c>
      <c r="S109" s="16"/>
    </row>
    <row r="110" spans="1:19" s="4" customFormat="1" ht="45" x14ac:dyDescent="0.2">
      <c r="A110" s="4">
        <v>2022</v>
      </c>
      <c r="B110" s="5">
        <v>44835</v>
      </c>
      <c r="C110" s="5">
        <v>44926</v>
      </c>
      <c r="D110" s="4">
        <f>LEFT(F110)*1000</f>
        <v>3000</v>
      </c>
      <c r="E110" s="4">
        <f>LEFT(F110,2)*1000</f>
        <v>35000</v>
      </c>
      <c r="F110" s="9">
        <v>35811100</v>
      </c>
      <c r="G110" s="4" t="s">
        <v>128</v>
      </c>
      <c r="H110" s="6">
        <v>2450000</v>
      </c>
      <c r="I110" s="6">
        <v>2800000</v>
      </c>
      <c r="J110" s="6">
        <v>2610257.31</v>
      </c>
      <c r="K110" s="6">
        <v>1746477.3099999998</v>
      </c>
      <c r="L110" s="6">
        <v>1599102.14</v>
      </c>
      <c r="M110" s="6">
        <v>1599102.14</v>
      </c>
      <c r="N110" s="4" t="s">
        <v>156</v>
      </c>
      <c r="O110" s="11" t="s">
        <v>159</v>
      </c>
      <c r="P110" s="4" t="s">
        <v>140</v>
      </c>
      <c r="Q110" s="5">
        <v>44942</v>
      </c>
      <c r="R110" s="5">
        <v>44942</v>
      </c>
      <c r="S110" s="16"/>
    </row>
    <row r="111" spans="1:19" s="4" customFormat="1" ht="45" x14ac:dyDescent="0.2">
      <c r="A111" s="4">
        <v>2022</v>
      </c>
      <c r="B111" s="5">
        <v>44835</v>
      </c>
      <c r="C111" s="5">
        <v>44926</v>
      </c>
      <c r="D111" s="4">
        <f>LEFT(F111)*1000</f>
        <v>3000</v>
      </c>
      <c r="E111" s="4">
        <f>LEFT(F111,2)*1000</f>
        <v>35000</v>
      </c>
      <c r="F111" s="9">
        <v>35811160</v>
      </c>
      <c r="G111" s="4" t="s">
        <v>128</v>
      </c>
      <c r="H111" s="6">
        <v>0</v>
      </c>
      <c r="I111" s="6">
        <v>34009.659999999967</v>
      </c>
      <c r="J111" s="6">
        <v>34009.65</v>
      </c>
      <c r="K111" s="6">
        <v>34009.65</v>
      </c>
      <c r="L111" s="6">
        <v>34009.65</v>
      </c>
      <c r="M111" s="6">
        <v>34009.65</v>
      </c>
      <c r="N111" s="4" t="s">
        <v>152</v>
      </c>
      <c r="O111" s="11" t="s">
        <v>159</v>
      </c>
      <c r="P111" s="4" t="s">
        <v>140</v>
      </c>
      <c r="Q111" s="5">
        <v>44942</v>
      </c>
      <c r="R111" s="5">
        <v>44942</v>
      </c>
      <c r="S111" s="16"/>
    </row>
    <row r="112" spans="1:19" s="4" customFormat="1" ht="45" x14ac:dyDescent="0.2">
      <c r="A112" s="4">
        <v>2022</v>
      </c>
      <c r="B112" s="5">
        <v>44835</v>
      </c>
      <c r="C112" s="5">
        <v>44926</v>
      </c>
      <c r="D112" s="4">
        <f>LEFT(F112)*1000</f>
        <v>3000</v>
      </c>
      <c r="E112" s="4">
        <f>LEFT(F112,2)*1000</f>
        <v>35000</v>
      </c>
      <c r="F112" s="9">
        <v>35911100</v>
      </c>
      <c r="G112" s="4" t="s">
        <v>129</v>
      </c>
      <c r="H112" s="6">
        <v>460000</v>
      </c>
      <c r="I112" s="6">
        <v>110000</v>
      </c>
      <c r="J112" s="6">
        <v>43500</v>
      </c>
      <c r="K112" s="6">
        <v>43500</v>
      </c>
      <c r="L112" s="6">
        <v>43500</v>
      </c>
      <c r="M112" s="6">
        <v>43500</v>
      </c>
      <c r="N112" s="4" t="s">
        <v>147</v>
      </c>
      <c r="O112" s="11" t="s">
        <v>159</v>
      </c>
      <c r="P112" s="4" t="s">
        <v>140</v>
      </c>
      <c r="Q112" s="5">
        <v>44942</v>
      </c>
      <c r="R112" s="5">
        <v>44942</v>
      </c>
      <c r="S112" s="16"/>
    </row>
    <row r="113" spans="1:19" s="4" customFormat="1" ht="45" x14ac:dyDescent="0.2">
      <c r="A113" s="4">
        <v>2022</v>
      </c>
      <c r="B113" s="5">
        <v>44835</v>
      </c>
      <c r="C113" s="5">
        <v>44926</v>
      </c>
      <c r="D113" s="4">
        <f>LEFT(F113)*1000</f>
        <v>3000</v>
      </c>
      <c r="E113" s="4">
        <f>LEFT(F113,2)*1000</f>
        <v>36000</v>
      </c>
      <c r="F113" s="9">
        <v>36411100</v>
      </c>
      <c r="G113" s="4" t="s">
        <v>130</v>
      </c>
      <c r="H113" s="6">
        <v>5000</v>
      </c>
      <c r="I113" s="6">
        <v>5000</v>
      </c>
      <c r="J113" s="6">
        <v>0</v>
      </c>
      <c r="K113" s="6">
        <v>0</v>
      </c>
      <c r="L113" s="6">
        <v>0</v>
      </c>
      <c r="M113" s="6">
        <v>0</v>
      </c>
      <c r="O113" s="11" t="s">
        <v>159</v>
      </c>
      <c r="P113" s="4" t="s">
        <v>140</v>
      </c>
      <c r="Q113" s="5">
        <v>44942</v>
      </c>
      <c r="R113" s="5">
        <v>44942</v>
      </c>
      <c r="S113" s="16"/>
    </row>
    <row r="114" spans="1:19" s="4" customFormat="1" ht="45" x14ac:dyDescent="0.2">
      <c r="A114" s="4">
        <v>2022</v>
      </c>
      <c r="B114" s="5">
        <v>44835</v>
      </c>
      <c r="C114" s="5">
        <v>44926</v>
      </c>
      <c r="D114" s="4">
        <f>LEFT(F114)*1000</f>
        <v>3000</v>
      </c>
      <c r="E114" s="4">
        <f>LEFT(F114,2)*1000</f>
        <v>37000</v>
      </c>
      <c r="F114" s="9">
        <v>37211100</v>
      </c>
      <c r="G114" s="4" t="s">
        <v>131</v>
      </c>
      <c r="H114" s="6">
        <v>5000</v>
      </c>
      <c r="I114" s="6">
        <v>5000</v>
      </c>
      <c r="J114" s="6">
        <v>0</v>
      </c>
      <c r="K114" s="6">
        <v>0</v>
      </c>
      <c r="L114" s="6">
        <v>0</v>
      </c>
      <c r="M114" s="6">
        <v>0</v>
      </c>
      <c r="O114" s="11" t="s">
        <v>159</v>
      </c>
      <c r="P114" s="4" t="s">
        <v>140</v>
      </c>
      <c r="Q114" s="5">
        <v>44942</v>
      </c>
      <c r="R114" s="5">
        <v>44942</v>
      </c>
      <c r="S114" s="16"/>
    </row>
    <row r="115" spans="1:19" s="4" customFormat="1" ht="45" x14ac:dyDescent="0.2">
      <c r="A115" s="4">
        <v>2022</v>
      </c>
      <c r="B115" s="5">
        <v>44835</v>
      </c>
      <c r="C115" s="5">
        <v>44926</v>
      </c>
      <c r="D115" s="4">
        <f>LEFT(F115)*1000</f>
        <v>3000</v>
      </c>
      <c r="E115" s="4">
        <f>LEFT(F115,2)*1000</f>
        <v>37000</v>
      </c>
      <c r="F115" s="9">
        <v>37221100</v>
      </c>
      <c r="G115" s="4" t="s">
        <v>132</v>
      </c>
      <c r="H115" s="6">
        <v>95000</v>
      </c>
      <c r="I115" s="6">
        <v>95000</v>
      </c>
      <c r="J115" s="6">
        <v>40260</v>
      </c>
      <c r="K115" s="6">
        <v>40260</v>
      </c>
      <c r="L115" s="6">
        <v>40260</v>
      </c>
      <c r="M115" s="6">
        <v>40260</v>
      </c>
      <c r="O115" s="11" t="s">
        <v>159</v>
      </c>
      <c r="P115" s="4" t="s">
        <v>140</v>
      </c>
      <c r="Q115" s="5">
        <v>44942</v>
      </c>
      <c r="R115" s="5">
        <v>44942</v>
      </c>
      <c r="S115" s="16"/>
    </row>
    <row r="116" spans="1:19" s="4" customFormat="1" ht="45" x14ac:dyDescent="0.2">
      <c r="A116" s="4">
        <v>2022</v>
      </c>
      <c r="B116" s="5">
        <v>44835</v>
      </c>
      <c r="C116" s="5">
        <v>44926</v>
      </c>
      <c r="D116" s="4">
        <f>LEFT(F116)*1000</f>
        <v>3000</v>
      </c>
      <c r="E116" s="4">
        <f>LEFT(F116,2)*1000</f>
        <v>37000</v>
      </c>
      <c r="F116" s="9">
        <v>37511100</v>
      </c>
      <c r="G116" s="4" t="s">
        <v>133</v>
      </c>
      <c r="H116" s="6">
        <v>10000</v>
      </c>
      <c r="I116" s="6">
        <v>10000</v>
      </c>
      <c r="J116" s="6">
        <v>0</v>
      </c>
      <c r="K116" s="6">
        <v>0</v>
      </c>
      <c r="L116" s="6">
        <v>0</v>
      </c>
      <c r="M116" s="6">
        <v>0</v>
      </c>
      <c r="O116" s="11" t="s">
        <v>159</v>
      </c>
      <c r="P116" s="4" t="s">
        <v>140</v>
      </c>
      <c r="Q116" s="5">
        <v>44942</v>
      </c>
      <c r="R116" s="5">
        <v>44942</v>
      </c>
      <c r="S116" s="16"/>
    </row>
    <row r="117" spans="1:19" s="4" customFormat="1" ht="45" x14ac:dyDescent="0.2">
      <c r="A117" s="4">
        <v>2022</v>
      </c>
      <c r="B117" s="5">
        <v>44835</v>
      </c>
      <c r="C117" s="5">
        <v>44926</v>
      </c>
      <c r="D117" s="4">
        <f>LEFT(F117)*1000</f>
        <v>3000</v>
      </c>
      <c r="E117" s="4">
        <f>LEFT(F117,2)*1000</f>
        <v>39000</v>
      </c>
      <c r="F117" s="9">
        <v>39211100</v>
      </c>
      <c r="G117" s="4" t="s">
        <v>134</v>
      </c>
      <c r="H117" s="6">
        <v>32878000</v>
      </c>
      <c r="I117" s="6">
        <v>19877999.999999996</v>
      </c>
      <c r="J117" s="6">
        <v>19644742</v>
      </c>
      <c r="K117" s="6">
        <v>13306001</v>
      </c>
      <c r="L117" s="6">
        <v>13306001</v>
      </c>
      <c r="M117" s="6">
        <v>13306001</v>
      </c>
      <c r="N117" s="4" t="s">
        <v>165</v>
      </c>
      <c r="O117" s="11" t="s">
        <v>159</v>
      </c>
      <c r="P117" s="4" t="s">
        <v>140</v>
      </c>
      <c r="Q117" s="5">
        <v>44942</v>
      </c>
      <c r="R117" s="5">
        <v>44942</v>
      </c>
      <c r="S117" s="16"/>
    </row>
    <row r="118" spans="1:19" s="4" customFormat="1" ht="45" x14ac:dyDescent="0.2">
      <c r="A118" s="4">
        <v>2022</v>
      </c>
      <c r="B118" s="5">
        <v>44835</v>
      </c>
      <c r="C118" s="5">
        <v>44926</v>
      </c>
      <c r="D118" s="4">
        <f>LEFT(F118)*1000</f>
        <v>3000</v>
      </c>
      <c r="E118" s="4">
        <f>LEFT(F118,2)*1000</f>
        <v>39000</v>
      </c>
      <c r="F118" s="9">
        <v>39211160</v>
      </c>
      <c r="G118" s="4" t="s">
        <v>134</v>
      </c>
      <c r="H118" s="6">
        <v>0</v>
      </c>
      <c r="I118" s="6">
        <v>462.38</v>
      </c>
      <c r="J118" s="6">
        <v>0</v>
      </c>
      <c r="K118" s="6">
        <v>0</v>
      </c>
      <c r="L118" s="6">
        <v>0</v>
      </c>
      <c r="M118" s="6">
        <v>0</v>
      </c>
      <c r="N118" s="4" t="s">
        <v>152</v>
      </c>
      <c r="O118" s="11" t="s">
        <v>159</v>
      </c>
      <c r="P118" s="4" t="s">
        <v>140</v>
      </c>
      <c r="Q118" s="5">
        <v>44942</v>
      </c>
      <c r="R118" s="5">
        <v>44942</v>
      </c>
      <c r="S118" s="16"/>
    </row>
    <row r="119" spans="1:19" s="4" customFormat="1" ht="45" x14ac:dyDescent="0.2">
      <c r="A119" s="4">
        <v>2022</v>
      </c>
      <c r="B119" s="5">
        <v>44835</v>
      </c>
      <c r="C119" s="5">
        <v>44926</v>
      </c>
      <c r="D119" s="4">
        <f>LEFT(F119)*1000</f>
        <v>3000</v>
      </c>
      <c r="E119" s="4">
        <f>LEFT(F119,2)*1000</f>
        <v>39000</v>
      </c>
      <c r="F119" s="9">
        <v>39411100</v>
      </c>
      <c r="G119" s="4" t="s">
        <v>135</v>
      </c>
      <c r="H119" s="6">
        <v>22000000</v>
      </c>
      <c r="I119" s="6">
        <v>0</v>
      </c>
      <c r="J119" s="6">
        <v>0</v>
      </c>
      <c r="K119" s="6">
        <v>0</v>
      </c>
      <c r="L119" s="6">
        <v>0</v>
      </c>
      <c r="M119" s="6">
        <v>0</v>
      </c>
      <c r="N119" s="4" t="s">
        <v>165</v>
      </c>
      <c r="O119" s="11" t="s">
        <v>159</v>
      </c>
      <c r="P119" s="4" t="s">
        <v>140</v>
      </c>
      <c r="Q119" s="5">
        <v>44942</v>
      </c>
      <c r="R119" s="5">
        <v>44942</v>
      </c>
      <c r="S119" s="16"/>
    </row>
    <row r="120" spans="1:19" s="4" customFormat="1" ht="45" x14ac:dyDescent="0.2">
      <c r="A120" s="4">
        <v>2022</v>
      </c>
      <c r="B120" s="5">
        <v>44835</v>
      </c>
      <c r="C120" s="5">
        <v>44926</v>
      </c>
      <c r="D120" s="4">
        <f>LEFT(F120)*1000</f>
        <v>3000</v>
      </c>
      <c r="E120" s="4">
        <f>LEFT(F120,2)*1000</f>
        <v>39000</v>
      </c>
      <c r="F120" s="9">
        <v>39511100</v>
      </c>
      <c r="G120" s="4" t="s">
        <v>146</v>
      </c>
      <c r="H120" s="6">
        <v>1000000</v>
      </c>
      <c r="I120" s="6">
        <v>0</v>
      </c>
      <c r="J120" s="6">
        <v>0</v>
      </c>
      <c r="K120" s="6">
        <v>0</v>
      </c>
      <c r="L120" s="6">
        <v>0</v>
      </c>
      <c r="M120" s="6">
        <v>0</v>
      </c>
      <c r="N120" s="4" t="s">
        <v>165</v>
      </c>
      <c r="O120" s="11" t="s">
        <v>159</v>
      </c>
      <c r="P120" s="4" t="s">
        <v>140</v>
      </c>
      <c r="Q120" s="5">
        <v>44942</v>
      </c>
      <c r="R120" s="5">
        <v>44942</v>
      </c>
      <c r="S120" s="16"/>
    </row>
    <row r="121" spans="1:19" s="4" customFormat="1" ht="45" x14ac:dyDescent="0.2">
      <c r="A121" s="4">
        <v>2022</v>
      </c>
      <c r="B121" s="5">
        <v>44835</v>
      </c>
      <c r="C121" s="5">
        <v>44926</v>
      </c>
      <c r="D121" s="4">
        <f>LEFT(F121)*1000</f>
        <v>3000</v>
      </c>
      <c r="E121" s="4">
        <f>LEFT(F121,2)*1000</f>
        <v>39000</v>
      </c>
      <c r="F121" s="9">
        <v>39691200</v>
      </c>
      <c r="G121" s="4" t="s">
        <v>136</v>
      </c>
      <c r="H121" s="6">
        <v>93000</v>
      </c>
      <c r="I121" s="6">
        <v>93000</v>
      </c>
      <c r="J121" s="6">
        <v>92400</v>
      </c>
      <c r="K121" s="6">
        <v>26771.16</v>
      </c>
      <c r="L121" s="6">
        <v>26771.16</v>
      </c>
      <c r="M121" s="6">
        <v>26771.16</v>
      </c>
      <c r="O121" s="11" t="s">
        <v>159</v>
      </c>
      <c r="P121" s="4" t="s">
        <v>140</v>
      </c>
      <c r="Q121" s="5">
        <v>44942</v>
      </c>
      <c r="R121" s="5">
        <v>44942</v>
      </c>
      <c r="S121" s="16"/>
    </row>
    <row r="122" spans="1:19" s="4" customFormat="1" ht="45" x14ac:dyDescent="0.2">
      <c r="A122" s="4">
        <v>2022</v>
      </c>
      <c r="B122" s="5">
        <v>44835</v>
      </c>
      <c r="C122" s="5">
        <v>44926</v>
      </c>
      <c r="D122" s="4">
        <f>LEFT(F122)*1000</f>
        <v>3000</v>
      </c>
      <c r="E122" s="4">
        <f>LEFT(F122,2)*1000</f>
        <v>39000</v>
      </c>
      <c r="F122" s="9">
        <v>39711100</v>
      </c>
      <c r="G122" s="4" t="s">
        <v>137</v>
      </c>
      <c r="H122" s="6">
        <v>705000</v>
      </c>
      <c r="I122" s="6">
        <v>705000</v>
      </c>
      <c r="J122" s="6">
        <v>0</v>
      </c>
      <c r="K122" s="6">
        <v>0</v>
      </c>
      <c r="L122" s="6">
        <v>0</v>
      </c>
      <c r="M122" s="6">
        <v>0</v>
      </c>
      <c r="O122" s="11" t="s">
        <v>159</v>
      </c>
      <c r="P122" s="4" t="s">
        <v>140</v>
      </c>
      <c r="Q122" s="5">
        <v>44942</v>
      </c>
      <c r="R122" s="5">
        <v>44942</v>
      </c>
      <c r="S122" s="16"/>
    </row>
    <row r="123" spans="1:19" s="4" customFormat="1" ht="45" x14ac:dyDescent="0.2">
      <c r="A123" s="4">
        <v>2022</v>
      </c>
      <c r="B123" s="5">
        <v>44835</v>
      </c>
      <c r="C123" s="5">
        <v>44926</v>
      </c>
      <c r="D123" s="4">
        <f>LEFT(F123)*1000</f>
        <v>3000</v>
      </c>
      <c r="E123" s="4">
        <f>LEFT(F123,2)*1000</f>
        <v>39000</v>
      </c>
      <c r="F123" s="9">
        <v>39811100</v>
      </c>
      <c r="G123" s="4" t="s">
        <v>78</v>
      </c>
      <c r="H123" s="6">
        <v>1685159</v>
      </c>
      <c r="I123" s="6">
        <v>1553832</v>
      </c>
      <c r="J123" s="6">
        <v>1553832</v>
      </c>
      <c r="K123" s="6">
        <v>1553832</v>
      </c>
      <c r="L123" s="6">
        <v>1553832</v>
      </c>
      <c r="M123" s="6">
        <v>1553832</v>
      </c>
      <c r="N123" s="4" t="s">
        <v>165</v>
      </c>
      <c r="O123" s="11" t="s">
        <v>159</v>
      </c>
      <c r="P123" s="4" t="s">
        <v>140</v>
      </c>
      <c r="Q123" s="5">
        <v>44942</v>
      </c>
      <c r="R123" s="5">
        <v>44942</v>
      </c>
      <c r="S123" s="16"/>
    </row>
    <row r="124" spans="1:19" s="4" customFormat="1" ht="45" x14ac:dyDescent="0.2">
      <c r="A124" s="4">
        <v>2022</v>
      </c>
      <c r="B124" s="5">
        <v>44835</v>
      </c>
      <c r="C124" s="5">
        <v>44926</v>
      </c>
      <c r="D124" s="4">
        <f>LEFT(F124)*1000</f>
        <v>3000</v>
      </c>
      <c r="E124" s="4">
        <f>LEFT(F124,2)*1000</f>
        <v>39000</v>
      </c>
      <c r="F124" s="9">
        <v>39821100</v>
      </c>
      <c r="G124" s="4" t="s">
        <v>79</v>
      </c>
      <c r="H124" s="6">
        <v>1423153</v>
      </c>
      <c r="I124" s="6">
        <v>1101674.5900000001</v>
      </c>
      <c r="J124" s="6">
        <v>1101674.5899999999</v>
      </c>
      <c r="K124" s="6">
        <v>1101674.5899999999</v>
      </c>
      <c r="L124" s="6">
        <v>1101674.5899999999</v>
      </c>
      <c r="M124" s="6">
        <v>1101674.5899999999</v>
      </c>
      <c r="N124" s="4" t="s">
        <v>165</v>
      </c>
      <c r="O124" s="11" t="s">
        <v>159</v>
      </c>
      <c r="P124" s="4" t="s">
        <v>140</v>
      </c>
      <c r="Q124" s="5">
        <v>44942</v>
      </c>
      <c r="R124" s="5">
        <v>44942</v>
      </c>
      <c r="S124" s="16"/>
    </row>
    <row r="125" spans="1:19" s="4" customFormat="1" ht="45" x14ac:dyDescent="0.2">
      <c r="A125" s="4">
        <v>2022</v>
      </c>
      <c r="B125" s="5">
        <v>44835</v>
      </c>
      <c r="C125" s="5">
        <v>44926</v>
      </c>
      <c r="D125" s="4">
        <f>LEFT(F125)*1000</f>
        <v>3000</v>
      </c>
      <c r="E125" s="4">
        <f>LEFT(F125,2)*1000</f>
        <v>39000</v>
      </c>
      <c r="F125" s="9">
        <v>39931100</v>
      </c>
      <c r="G125" s="4" t="s">
        <v>138</v>
      </c>
      <c r="H125" s="6">
        <v>380000</v>
      </c>
      <c r="I125" s="6">
        <v>380000</v>
      </c>
      <c r="J125" s="6">
        <v>0</v>
      </c>
      <c r="K125" s="6">
        <v>0</v>
      </c>
      <c r="L125" s="6">
        <v>0</v>
      </c>
      <c r="M125" s="6">
        <v>0</v>
      </c>
      <c r="O125" s="11" t="s">
        <v>159</v>
      </c>
      <c r="P125" s="4" t="s">
        <v>140</v>
      </c>
      <c r="Q125" s="5">
        <v>44942</v>
      </c>
      <c r="R125" s="5">
        <v>44942</v>
      </c>
      <c r="S125" s="16"/>
    </row>
    <row r="126" spans="1:19" s="4" customFormat="1" ht="45" x14ac:dyDescent="0.2">
      <c r="A126" s="4">
        <v>2022</v>
      </c>
      <c r="B126" s="5">
        <v>44835</v>
      </c>
      <c r="C126" s="5">
        <v>44926</v>
      </c>
      <c r="D126" s="4">
        <f>LEFT(F126)*1000</f>
        <v>3000</v>
      </c>
      <c r="E126" s="4">
        <f>LEFT(F126,2)*1000</f>
        <v>39000</v>
      </c>
      <c r="F126" s="9">
        <v>39941100</v>
      </c>
      <c r="G126" s="4" t="s">
        <v>139</v>
      </c>
      <c r="H126" s="6">
        <v>370000</v>
      </c>
      <c r="I126" s="6">
        <v>370000</v>
      </c>
      <c r="J126" s="6">
        <v>153132.34</v>
      </c>
      <c r="K126" s="6">
        <v>149445.54</v>
      </c>
      <c r="L126" s="6">
        <v>134517.19</v>
      </c>
      <c r="M126" s="6">
        <v>134517.19</v>
      </c>
      <c r="O126" s="11" t="s">
        <v>159</v>
      </c>
      <c r="P126" s="4" t="s">
        <v>140</v>
      </c>
      <c r="Q126" s="5">
        <v>44942</v>
      </c>
      <c r="R126" s="5">
        <v>44942</v>
      </c>
      <c r="S126" s="16"/>
    </row>
    <row r="127" spans="1:19" s="4" customFormat="1" ht="45" x14ac:dyDescent="0.2">
      <c r="A127" s="4">
        <v>2022</v>
      </c>
      <c r="B127" s="5">
        <v>44835</v>
      </c>
      <c r="C127" s="5">
        <v>44926</v>
      </c>
      <c r="D127" s="4">
        <f>LEFT(F127)*1000</f>
        <v>5000</v>
      </c>
      <c r="E127" s="4">
        <f>LEFT(F127,2)*1000</f>
        <v>52000</v>
      </c>
      <c r="F127" s="9">
        <v>52112100</v>
      </c>
      <c r="G127" s="4" t="s">
        <v>161</v>
      </c>
      <c r="H127" s="6">
        <v>0</v>
      </c>
      <c r="I127" s="6">
        <v>0</v>
      </c>
      <c r="J127" s="6">
        <v>0</v>
      </c>
      <c r="K127" s="6">
        <v>0</v>
      </c>
      <c r="L127" s="6">
        <v>0</v>
      </c>
      <c r="M127" s="6">
        <v>0</v>
      </c>
      <c r="O127" s="11" t="s">
        <v>159</v>
      </c>
      <c r="P127" s="4" t="s">
        <v>140</v>
      </c>
      <c r="Q127" s="5">
        <v>44942</v>
      </c>
      <c r="R127" s="5">
        <v>44942</v>
      </c>
      <c r="S127" s="16"/>
    </row>
    <row r="128" spans="1:19" s="4" customFormat="1" ht="45" x14ac:dyDescent="0.2">
      <c r="A128" s="4">
        <v>2022</v>
      </c>
      <c r="B128" s="5">
        <v>44835</v>
      </c>
      <c r="C128" s="5">
        <v>44926</v>
      </c>
      <c r="D128" s="4">
        <f>LEFT(F128)*1000</f>
        <v>7000</v>
      </c>
      <c r="E128" s="4">
        <f>LEFT(F128,2)*1000</f>
        <v>79000</v>
      </c>
      <c r="F128" s="9">
        <v>79211189</v>
      </c>
      <c r="G128" s="4" t="s">
        <v>149</v>
      </c>
      <c r="H128" s="6">
        <v>800000</v>
      </c>
      <c r="I128" s="6">
        <v>800000</v>
      </c>
      <c r="J128" s="6">
        <v>0</v>
      </c>
      <c r="K128" s="6">
        <v>0</v>
      </c>
      <c r="L128" s="6">
        <v>0</v>
      </c>
      <c r="M128" s="6">
        <v>0</v>
      </c>
      <c r="O128" s="11" t="s">
        <v>159</v>
      </c>
      <c r="P128" s="4" t="s">
        <v>140</v>
      </c>
      <c r="Q128" s="5">
        <v>44942</v>
      </c>
      <c r="R128" s="5">
        <v>44942</v>
      </c>
      <c r="S128" s="16"/>
    </row>
    <row r="129" spans="6:6" x14ac:dyDescent="0.25">
      <c r="F129" s="10"/>
    </row>
    <row r="130" spans="6:6" x14ac:dyDescent="0.25">
      <c r="F130" s="10"/>
    </row>
    <row r="131" spans="6:6" x14ac:dyDescent="0.25">
      <c r="F131" s="10"/>
    </row>
    <row r="132" spans="6:6" x14ac:dyDescent="0.25">
      <c r="F132" s="10"/>
    </row>
    <row r="133" spans="6:6" x14ac:dyDescent="0.25">
      <c r="F133" s="10"/>
    </row>
    <row r="134" spans="6:6" x14ac:dyDescent="0.25">
      <c r="F134" s="10"/>
    </row>
    <row r="135" spans="6:6" x14ac:dyDescent="0.25">
      <c r="F135" s="10"/>
    </row>
    <row r="136" spans="6:6" x14ac:dyDescent="0.25">
      <c r="F136" s="10"/>
    </row>
    <row r="137" spans="6:6" x14ac:dyDescent="0.25">
      <c r="F137" s="10"/>
    </row>
    <row r="138" spans="6:6" x14ac:dyDescent="0.25">
      <c r="F138" s="10"/>
    </row>
    <row r="139" spans="6:6" x14ac:dyDescent="0.25">
      <c r="F139" s="10"/>
    </row>
    <row r="140" spans="6:6" x14ac:dyDescent="0.25">
      <c r="F140" s="10"/>
    </row>
    <row r="141" spans="6:6" x14ac:dyDescent="0.25">
      <c r="F141" s="10"/>
    </row>
    <row r="142" spans="6:6" x14ac:dyDescent="0.25">
      <c r="F142" s="10"/>
    </row>
    <row r="143" spans="6:6" x14ac:dyDescent="0.25">
      <c r="F143" s="10"/>
    </row>
    <row r="144" spans="6:6" x14ac:dyDescent="0.25">
      <c r="F144" s="10"/>
    </row>
    <row r="145" spans="6:6" x14ac:dyDescent="0.25">
      <c r="F145" s="10"/>
    </row>
    <row r="146" spans="6:6" x14ac:dyDescent="0.25">
      <c r="F146" s="10"/>
    </row>
    <row r="147" spans="6:6" x14ac:dyDescent="0.25">
      <c r="F147" s="10"/>
    </row>
    <row r="148" spans="6:6" x14ac:dyDescent="0.25">
      <c r="F148" s="10"/>
    </row>
    <row r="149" spans="6:6" x14ac:dyDescent="0.25">
      <c r="F149" s="10"/>
    </row>
    <row r="150" spans="6:6" x14ac:dyDescent="0.25">
      <c r="F150" s="10"/>
    </row>
    <row r="151" spans="6:6" x14ac:dyDescent="0.25">
      <c r="F151" s="10"/>
    </row>
    <row r="152" spans="6:6" x14ac:dyDescent="0.25">
      <c r="F152" s="10"/>
    </row>
    <row r="153" spans="6:6" x14ac:dyDescent="0.25">
      <c r="F153" s="10"/>
    </row>
    <row r="154" spans="6:6" x14ac:dyDescent="0.25">
      <c r="F154" s="10"/>
    </row>
    <row r="155" spans="6:6" x14ac:dyDescent="0.25">
      <c r="F155" s="10"/>
    </row>
    <row r="156" spans="6:6" x14ac:dyDescent="0.25">
      <c r="F156" s="10"/>
    </row>
    <row r="157" spans="6:6" x14ac:dyDescent="0.25">
      <c r="F157" s="10"/>
    </row>
    <row r="158" spans="6:6" x14ac:dyDescent="0.25">
      <c r="F158" s="10"/>
    </row>
    <row r="159" spans="6:6" x14ac:dyDescent="0.25">
      <c r="F159" s="10"/>
    </row>
    <row r="160" spans="6:6" x14ac:dyDescent="0.25">
      <c r="F160" s="10"/>
    </row>
    <row r="161" spans="6:6" x14ac:dyDescent="0.25">
      <c r="F161" s="10"/>
    </row>
    <row r="162" spans="6:6" x14ac:dyDescent="0.25">
      <c r="F162" s="10"/>
    </row>
    <row r="163" spans="6:6" x14ac:dyDescent="0.25">
      <c r="F163" s="10"/>
    </row>
    <row r="164" spans="6:6" x14ac:dyDescent="0.25">
      <c r="F164" s="10"/>
    </row>
    <row r="165" spans="6:6" x14ac:dyDescent="0.25">
      <c r="F165" s="10"/>
    </row>
    <row r="166" spans="6:6" x14ac:dyDescent="0.25">
      <c r="F166" s="10"/>
    </row>
    <row r="167" spans="6:6" x14ac:dyDescent="0.25">
      <c r="F167" s="10"/>
    </row>
    <row r="168" spans="6:6" x14ac:dyDescent="0.25">
      <c r="F168" s="10"/>
    </row>
    <row r="169" spans="6:6" x14ac:dyDescent="0.25">
      <c r="F169" s="10"/>
    </row>
    <row r="170" spans="6:6" x14ac:dyDescent="0.25">
      <c r="F170" s="10"/>
    </row>
    <row r="171" spans="6:6" x14ac:dyDescent="0.25">
      <c r="F171" s="10"/>
    </row>
    <row r="172" spans="6:6" x14ac:dyDescent="0.25">
      <c r="F172" s="10"/>
    </row>
    <row r="173" spans="6:6" x14ac:dyDescent="0.25">
      <c r="F173" s="10"/>
    </row>
    <row r="174" spans="6:6" x14ac:dyDescent="0.25">
      <c r="F174" s="10"/>
    </row>
    <row r="175" spans="6:6" x14ac:dyDescent="0.25">
      <c r="F175" s="10"/>
    </row>
    <row r="176" spans="6:6" x14ac:dyDescent="0.25">
      <c r="F176" s="10"/>
    </row>
    <row r="177" spans="6:6" x14ac:dyDescent="0.25">
      <c r="F177" s="10"/>
    </row>
    <row r="178" spans="6:6" x14ac:dyDescent="0.25">
      <c r="F178" s="10"/>
    </row>
    <row r="179" spans="6:6" x14ac:dyDescent="0.25">
      <c r="F179" s="10"/>
    </row>
    <row r="180" spans="6:6" x14ac:dyDescent="0.25">
      <c r="F180" s="10"/>
    </row>
    <row r="181" spans="6:6" x14ac:dyDescent="0.25">
      <c r="F181" s="10"/>
    </row>
    <row r="182" spans="6:6" x14ac:dyDescent="0.25">
      <c r="F182" s="10"/>
    </row>
    <row r="183" spans="6:6" x14ac:dyDescent="0.25">
      <c r="F183" s="10"/>
    </row>
    <row r="184" spans="6:6" x14ac:dyDescent="0.25">
      <c r="F184" s="10"/>
    </row>
    <row r="185" spans="6:6" x14ac:dyDescent="0.25">
      <c r="F185" s="10"/>
    </row>
    <row r="186" spans="6:6" x14ac:dyDescent="0.25">
      <c r="F186" s="10"/>
    </row>
    <row r="187" spans="6:6" x14ac:dyDescent="0.25">
      <c r="F187" s="10"/>
    </row>
    <row r="188" spans="6:6" x14ac:dyDescent="0.25">
      <c r="F188" s="10"/>
    </row>
    <row r="189" spans="6:6" x14ac:dyDescent="0.25">
      <c r="F189" s="10"/>
    </row>
    <row r="190" spans="6:6" x14ac:dyDescent="0.25">
      <c r="F190" s="10"/>
    </row>
    <row r="191" spans="6:6" x14ac:dyDescent="0.25">
      <c r="F191" s="10"/>
    </row>
    <row r="192" spans="6:6" x14ac:dyDescent="0.25">
      <c r="F192" s="10"/>
    </row>
    <row r="193" spans="6:6" x14ac:dyDescent="0.25">
      <c r="F193" s="10"/>
    </row>
    <row r="194" spans="6:6" x14ac:dyDescent="0.25">
      <c r="F194" s="10"/>
    </row>
    <row r="195" spans="6:6" x14ac:dyDescent="0.25">
      <c r="F195" s="10"/>
    </row>
    <row r="196" spans="6:6" x14ac:dyDescent="0.25">
      <c r="F196" s="10"/>
    </row>
    <row r="197" spans="6:6" x14ac:dyDescent="0.25">
      <c r="F197" s="10"/>
    </row>
    <row r="198" spans="6:6" x14ac:dyDescent="0.25">
      <c r="F198" s="10"/>
    </row>
    <row r="199" spans="6:6" x14ac:dyDescent="0.25">
      <c r="F199" s="10"/>
    </row>
    <row r="200" spans="6:6" x14ac:dyDescent="0.25">
      <c r="F200" s="10"/>
    </row>
    <row r="201" spans="6:6" x14ac:dyDescent="0.25">
      <c r="F201" s="10"/>
    </row>
    <row r="202" spans="6:6" x14ac:dyDescent="0.25">
      <c r="F202" s="10"/>
    </row>
    <row r="203" spans="6:6" x14ac:dyDescent="0.25">
      <c r="F203" s="10"/>
    </row>
    <row r="204" spans="6:6" x14ac:dyDescent="0.25">
      <c r="F204" s="10"/>
    </row>
    <row r="205" spans="6:6" x14ac:dyDescent="0.25">
      <c r="F205" s="10"/>
    </row>
    <row r="206" spans="6:6" x14ac:dyDescent="0.25">
      <c r="F206" s="10"/>
    </row>
    <row r="207" spans="6:6" x14ac:dyDescent="0.25">
      <c r="F207" s="10"/>
    </row>
    <row r="208" spans="6:6" x14ac:dyDescent="0.25">
      <c r="F208" s="10"/>
    </row>
    <row r="209" spans="6:6" x14ac:dyDescent="0.25">
      <c r="F209" s="10"/>
    </row>
    <row r="210" spans="6:6" x14ac:dyDescent="0.25">
      <c r="F210" s="10"/>
    </row>
    <row r="211" spans="6:6" x14ac:dyDescent="0.25">
      <c r="F211" s="10"/>
    </row>
    <row r="212" spans="6:6" x14ac:dyDescent="0.25">
      <c r="F212" s="10"/>
    </row>
    <row r="213" spans="6:6" x14ac:dyDescent="0.25">
      <c r="F213" s="10"/>
    </row>
    <row r="214" spans="6:6" x14ac:dyDescent="0.25">
      <c r="F214" s="10"/>
    </row>
    <row r="215" spans="6:6" x14ac:dyDescent="0.25">
      <c r="F215" s="10"/>
    </row>
    <row r="216" spans="6:6" x14ac:dyDescent="0.25">
      <c r="F216" s="10"/>
    </row>
    <row r="217" spans="6:6" x14ac:dyDescent="0.25">
      <c r="F217" s="10"/>
    </row>
    <row r="218" spans="6:6" x14ac:dyDescent="0.25">
      <c r="F218" s="10"/>
    </row>
  </sheetData>
  <autoFilter ref="A7:T7">
    <sortState ref="A8:S125">
      <sortCondition ref="F7"/>
    </sortState>
  </autoFilter>
  <mergeCells count="8">
    <mergeCell ref="A6:S6"/>
    <mergeCell ref="A2:C2"/>
    <mergeCell ref="D2:F2"/>
    <mergeCell ref="G2:I2"/>
    <mergeCell ref="A3:C3"/>
    <mergeCell ref="D3:F3"/>
    <mergeCell ref="G3:I3"/>
    <mergeCell ref="S8:S128"/>
  </mergeCells>
  <hyperlinks>
    <hyperlink ref="O8" r:id="rId1"/>
    <hyperlink ref="O9:O128" r:id="rId2" display="https://www.transparencia.cdmx.gob.mx/storage/app/uploads/public/63c/ac7/a8b/63cac7a8b6167572058540.pdf"/>
    <hyperlink ref="O33" r:id="rId3"/>
    <hyperlink ref="O98" r:id="rId4"/>
    <hyperlink ref="O127" r:id="rId5"/>
  </hyperlinks>
  <printOptions horizontalCentered="1"/>
  <pageMargins left="0" right="0" top="0.74803149606299213" bottom="0.74803149606299213" header="0.31496062992125984" footer="0.31496062992125984"/>
  <pageSetup paperSize="9" scale="29" fitToWidth="2" orientation="landscape"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NANCY MENDOZA CASTRO</cp:lastModifiedBy>
  <cp:lastPrinted>2022-04-27T19:34:35Z</cp:lastPrinted>
  <dcterms:created xsi:type="dcterms:W3CDTF">2021-04-14T18:55:28Z</dcterms:created>
  <dcterms:modified xsi:type="dcterms:W3CDTF">2023-01-20T17:26:06Z</dcterms:modified>
</cp:coreProperties>
</file>