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4o TRIMESTRE\4o TRIMESTRE\"/>
    </mc:Choice>
  </mc:AlternateContent>
  <bookViews>
    <workbookView xWindow="0" yWindow="0" windowWidth="20460" windowHeight="7680"/>
  </bookViews>
  <sheets>
    <sheet name="Reporte de Formatos" sheetId="1" r:id="rId1"/>
    <sheet name="Tabla_483929" sheetId="2" r:id="rId2"/>
  </sheets>
  <calcPr calcId="152511"/>
</workbook>
</file>

<file path=xl/calcChain.xml><?xml version="1.0" encoding="utf-8"?>
<calcChain xmlns="http://schemas.openxmlformats.org/spreadsheetml/2006/main">
  <c r="N15" i="1" l="1"/>
  <c r="N11" i="1"/>
  <c r="N8" i="1"/>
  <c r="N14" i="1"/>
  <c r="N10" i="1"/>
  <c r="N13" i="1"/>
  <c r="N9" i="1"/>
  <c r="N12" i="1"/>
</calcChain>
</file>

<file path=xl/sharedStrings.xml><?xml version="1.0" encoding="utf-8"?>
<sst xmlns="http://schemas.openxmlformats.org/spreadsheetml/2006/main" count="96" uniqueCount="67">
  <si>
    <t>51766</t>
  </si>
  <si>
    <t>TÍTULO</t>
  </si>
  <si>
    <t>NOMBRE CORTO</t>
  </si>
  <si>
    <t>DESCRIPCIÓN</t>
  </si>
  <si>
    <t xml:space="preserve">Avances físicos </t>
  </si>
  <si>
    <t>A123Fr02D_Avances-físicos-y-financi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</si>
  <si>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</si>
  <si>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</si>
  <si>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</si>
  <si>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</si>
  <si>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</si>
  <si>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</si>
  <si>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</si>
  <si>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</si>
  <si>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</si>
  <si>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</si>
  <si>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</si>
  <si>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</si>
  <si>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</si>
  <si>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</si>
  <si>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</si>
  <si>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</si>
  <si>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</si>
  <si>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</si>
  <si>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</si>
  <si>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</si>
  <si>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</si>
  <si>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</si>
  <si>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</si>
  <si>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</si>
  <si>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</si>
  <si>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</si>
  <si>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</si>
  <si>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</si>
  <si>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</si>
  <si>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</si>
  <si>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</si>
  <si>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</si>
  <si>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</si>
  <si>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</si>
  <si>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</si>
  <si>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</si>
  <si>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</si>
  <si>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</si>
  <si>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</si>
  <si>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</si>
  <si>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</si>
  <si>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</si>
  <si>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</si>
  <si>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</si>
  <si>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</si>
  <si>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</si>
  <si>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</si>
  <si>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62280</t>
  </si>
  <si>
    <t>62281</t>
  </si>
  <si>
    <t>ID</t>
  </si>
  <si>
    <t>Capítulo de Gasto</t>
  </si>
  <si>
    <t>Coordinación de Administración y Finanzas</t>
  </si>
  <si>
    <t>Transversalización de la perspectiva de género</t>
  </si>
  <si>
    <t>Transversalización del enfoque de derechos humanos</t>
  </si>
  <si>
    <t>Función pública y buen gobierno</t>
  </si>
  <si>
    <t>Gestión integral de riesgos en materia de protección civil</t>
  </si>
  <si>
    <t>Estudios, revisiones y dictámenes relacionados con la seguridad estructural</t>
  </si>
  <si>
    <t>Transversalización de la perspectiva de los derechos de la niñez y de la adolescencia</t>
  </si>
  <si>
    <t>Administración de capital humano</t>
  </si>
  <si>
    <t>Eventos fortuitos administrativos</t>
  </si>
  <si>
    <t>https://servidoresx3.finanzas.cdmx.gob.mx/egresos/anteproyecto_presupuesto_2022/index.html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</si>
</sst>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rvidoresx3.finanzas.cdmx.gob.mx/egresos/anteproyecto_presupuesto_2022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D2" zoomScaleNormal="100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.42578125" bestFit="1" customWidth="1"/>
    <col min="5" max="5" width="8.5703125" bestFit="1" customWidth="1"/>
    <col min="6" max="6" width="8" bestFit="1" customWidth="1"/>
    <col min="7" max="7" width="10.28515625" bestFit="1" customWidth="1"/>
    <col min="8" max="8" width="19.42578125" bestFit="1" customWidth="1"/>
    <col min="9" max="9" width="18.42578125" bestFit="1" customWidth="1"/>
    <col min="10" max="10" width="8.5703125" bestFit="1" customWidth="1"/>
    <col min="11" max="11" width="8" bestFit="1" customWidth="1"/>
    <col min="12" max="12" width="11.140625" bestFit="1" customWidth="1"/>
    <col min="13" max="13" width="20" bestFit="1" customWidth="1"/>
    <col min="14" max="14" width="46" bestFit="1" customWidth="1"/>
    <col min="15" max="15" width="41" bestFit="1" customWidth="1"/>
    <col min="16" max="16" width="34.8554687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t="s">
        <v>13</v>
      </c>
      <c r="Q4" t="s">
        <v>8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40</v>
      </c>
      <c r="K7" s="2" t="s">
        <v>41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44835</v>
      </c>
      <c r="C8" s="3">
        <v>44926</v>
      </c>
      <c r="D8">
        <v>20000</v>
      </c>
      <c r="E8">
        <v>1</v>
      </c>
      <c r="F8">
        <v>2</v>
      </c>
      <c r="G8">
        <v>4</v>
      </c>
      <c r="H8" t="s">
        <v>58</v>
      </c>
      <c r="I8">
        <v>20000</v>
      </c>
      <c r="J8">
        <v>1</v>
      </c>
      <c r="K8">
        <v>2</v>
      </c>
      <c r="L8">
        <v>4</v>
      </c>
      <c r="N8" s="5" t="str">
        <f ca="1">HYPERLINK("#"&amp;CELL("direccion",Tabla_483929!A4),"1")</f>
        <v>1</v>
      </c>
      <c r="O8" s="4" t="s">
        <v>66</v>
      </c>
      <c r="P8" t="s">
        <v>57</v>
      </c>
      <c r="Q8" s="3">
        <v>44957</v>
      </c>
      <c r="R8" s="3">
        <v>44957</v>
      </c>
    </row>
    <row r="9" spans="1:19" x14ac:dyDescent="0.25">
      <c r="A9">
        <v>2022</v>
      </c>
      <c r="B9" s="3">
        <v>44835</v>
      </c>
      <c r="C9" s="3">
        <v>44926</v>
      </c>
      <c r="D9">
        <v>20000</v>
      </c>
      <c r="E9">
        <v>1</v>
      </c>
      <c r="F9">
        <v>2</v>
      </c>
      <c r="G9">
        <v>4</v>
      </c>
      <c r="H9" t="s">
        <v>59</v>
      </c>
      <c r="I9">
        <v>20000</v>
      </c>
      <c r="J9">
        <v>1</v>
      </c>
      <c r="K9">
        <v>2</v>
      </c>
      <c r="L9">
        <v>4</v>
      </c>
      <c r="N9" s="5" t="str">
        <f ca="1">HYPERLINK("#"&amp;CELL("direccion",Tabla_483929!A5),"2")</f>
        <v>2</v>
      </c>
      <c r="O9" s="4" t="s">
        <v>66</v>
      </c>
      <c r="P9" t="s">
        <v>57</v>
      </c>
      <c r="Q9" s="3">
        <v>44957</v>
      </c>
      <c r="R9" s="3">
        <v>44957</v>
      </c>
    </row>
    <row r="10" spans="1:19" x14ac:dyDescent="0.25">
      <c r="A10">
        <v>2022</v>
      </c>
      <c r="B10" s="3">
        <v>44835</v>
      </c>
      <c r="C10" s="3">
        <v>44926</v>
      </c>
      <c r="D10">
        <v>9500000</v>
      </c>
      <c r="E10">
        <v>1</v>
      </c>
      <c r="F10">
        <v>3</v>
      </c>
      <c r="G10">
        <v>4</v>
      </c>
      <c r="H10" t="s">
        <v>60</v>
      </c>
      <c r="I10">
        <v>9500000</v>
      </c>
      <c r="J10">
        <v>1</v>
      </c>
      <c r="K10">
        <v>3</v>
      </c>
      <c r="L10">
        <v>4</v>
      </c>
      <c r="N10" s="5" t="str">
        <f ca="1">HYPERLINK("#"&amp;CELL("direccion",Tabla_483929!A6),"3")</f>
        <v>3</v>
      </c>
      <c r="O10" s="4" t="s">
        <v>66</v>
      </c>
      <c r="P10" t="s">
        <v>57</v>
      </c>
      <c r="Q10" s="3">
        <v>44957</v>
      </c>
      <c r="R10" s="3">
        <v>44957</v>
      </c>
    </row>
    <row r="11" spans="1:19" x14ac:dyDescent="0.25">
      <c r="A11">
        <v>2022</v>
      </c>
      <c r="B11" s="3">
        <v>44835</v>
      </c>
      <c r="C11" s="3">
        <v>44926</v>
      </c>
      <c r="D11">
        <v>30172415</v>
      </c>
      <c r="E11">
        <v>1</v>
      </c>
      <c r="F11">
        <v>7</v>
      </c>
      <c r="G11">
        <v>2</v>
      </c>
      <c r="H11" t="s">
        <v>61</v>
      </c>
      <c r="I11">
        <v>30172415</v>
      </c>
      <c r="J11">
        <v>1</v>
      </c>
      <c r="K11">
        <v>7</v>
      </c>
      <c r="L11">
        <v>2</v>
      </c>
      <c r="N11" s="5" t="str">
        <f ca="1">HYPERLINK("#"&amp;CELL("direccion",Tabla_483929!A7),"4")</f>
        <v>4</v>
      </c>
      <c r="O11" s="4" t="s">
        <v>66</v>
      </c>
      <c r="P11" t="s">
        <v>57</v>
      </c>
      <c r="Q11" s="3">
        <v>44957</v>
      </c>
      <c r="R11" s="3">
        <v>44957</v>
      </c>
    </row>
    <row r="12" spans="1:19" x14ac:dyDescent="0.25">
      <c r="A12">
        <v>2022</v>
      </c>
      <c r="B12" s="3">
        <v>44835</v>
      </c>
      <c r="C12" s="3">
        <v>44926</v>
      </c>
      <c r="D12">
        <v>54065881</v>
      </c>
      <c r="E12">
        <v>1</v>
      </c>
      <c r="F12">
        <v>8</v>
      </c>
      <c r="G12">
        <v>1</v>
      </c>
      <c r="H12" t="s">
        <v>62</v>
      </c>
      <c r="I12">
        <v>54065881</v>
      </c>
      <c r="J12">
        <v>1</v>
      </c>
      <c r="K12">
        <v>8</v>
      </c>
      <c r="L12">
        <v>1</v>
      </c>
      <c r="N12" s="5" t="str">
        <f ca="1">HYPERLINK("#"&amp;CELL("direccion",Tabla_483929!A8),"5")</f>
        <v>5</v>
      </c>
      <c r="O12" s="4" t="s">
        <v>66</v>
      </c>
      <c r="P12" t="s">
        <v>57</v>
      </c>
      <c r="Q12" s="3">
        <v>44957</v>
      </c>
      <c r="R12" s="3">
        <v>44957</v>
      </c>
    </row>
    <row r="13" spans="1:19" x14ac:dyDescent="0.25">
      <c r="A13">
        <v>2022</v>
      </c>
      <c r="B13" s="3">
        <v>44835</v>
      </c>
      <c r="C13" s="3">
        <v>44926</v>
      </c>
      <c r="D13">
        <v>20000</v>
      </c>
      <c r="E13">
        <v>2</v>
      </c>
      <c r="F13">
        <v>6</v>
      </c>
      <c r="G13">
        <v>8</v>
      </c>
      <c r="H13" t="s">
        <v>63</v>
      </c>
      <c r="I13">
        <v>20000</v>
      </c>
      <c r="J13">
        <v>2</v>
      </c>
      <c r="K13">
        <v>6</v>
      </c>
      <c r="L13">
        <v>8</v>
      </c>
      <c r="N13" s="5" t="str">
        <f ca="1">HYPERLINK("#"&amp;CELL("direccion",Tabla_483929!A9),"6")</f>
        <v>6</v>
      </c>
      <c r="O13" s="4" t="s">
        <v>66</v>
      </c>
      <c r="P13" t="s">
        <v>57</v>
      </c>
      <c r="Q13" s="3">
        <v>44957</v>
      </c>
      <c r="R13" s="3">
        <v>44957</v>
      </c>
    </row>
    <row r="14" spans="1:19" x14ac:dyDescent="0.25">
      <c r="A14">
        <v>2022</v>
      </c>
      <c r="B14" s="3">
        <v>44835</v>
      </c>
      <c r="C14" s="3">
        <v>44926</v>
      </c>
      <c r="D14">
        <v>25379752</v>
      </c>
      <c r="E14">
        <v>3</v>
      </c>
      <c r="F14">
        <v>4</v>
      </c>
      <c r="G14">
        <v>3</v>
      </c>
      <c r="H14" t="s">
        <v>64</v>
      </c>
      <c r="I14">
        <v>25379752</v>
      </c>
      <c r="J14">
        <v>3</v>
      </c>
      <c r="K14">
        <v>4</v>
      </c>
      <c r="L14">
        <v>3</v>
      </c>
      <c r="N14" s="5" t="str">
        <f ca="1">HYPERLINK("#"&amp;CELL("direccion",Tabla_483929!A10),"7")</f>
        <v>7</v>
      </c>
      <c r="O14" s="4" t="s">
        <v>66</v>
      </c>
      <c r="P14" t="s">
        <v>57</v>
      </c>
      <c r="Q14" s="3">
        <v>44957</v>
      </c>
      <c r="R14" s="3">
        <v>44957</v>
      </c>
    </row>
    <row r="15" spans="1:19" x14ac:dyDescent="0.25">
      <c r="A15">
        <v>2022</v>
      </c>
      <c r="B15" s="3">
        <v>44835</v>
      </c>
      <c r="C15" s="3">
        <v>44926</v>
      </c>
      <c r="D15">
        <v>20000</v>
      </c>
      <c r="E15">
        <v>1</v>
      </c>
      <c r="F15">
        <v>2</v>
      </c>
      <c r="G15">
        <v>4</v>
      </c>
      <c r="H15" t="s">
        <v>65</v>
      </c>
      <c r="I15">
        <v>20000</v>
      </c>
      <c r="J15">
        <v>1</v>
      </c>
      <c r="K15">
        <v>2</v>
      </c>
      <c r="L15">
        <v>4</v>
      </c>
      <c r="N15" s="5" t="str">
        <f ca="1">HYPERLINK("#"&amp;CELL("direccion",Tabla_483929!A11),"8")</f>
        <v>8</v>
      </c>
      <c r="O15" s="4" t="s">
        <v>66</v>
      </c>
      <c r="P15" t="s">
        <v>57</v>
      </c>
      <c r="Q15" s="3">
        <v>44957</v>
      </c>
      <c r="R15" s="3">
        <v>44957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O8:O15" r:id="rId1" display="https://servidoresx3.finanzas.cdmx.gob.mx/egresos/anteproyecto_presupuesto_2022/index.htm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>
      <selection activeCell="A12" sqref="A12:XFD20"/>
    </sheetView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10</v>
      </c>
      <c r="C1" t="s">
        <v>9</v>
      </c>
    </row>
    <row r="2" spans="1:3" hidden="1" x14ac:dyDescent="0.25">
      <c r="B2" t="s">
        <v>53</v>
      </c>
      <c r="C2" t="s">
        <v>54</v>
      </c>
    </row>
    <row r="3" spans="1:3" x14ac:dyDescent="0.25">
      <c r="A3" s="1" t="s">
        <v>55</v>
      </c>
      <c r="B3" s="1" t="s">
        <v>56</v>
      </c>
      <c r="C3" s="1" t="s">
        <v>44</v>
      </c>
    </row>
    <row r="4" spans="1:3" x14ac:dyDescent="0.25">
      <c r="A4">
        <v>1</v>
      </c>
      <c r="B4">
        <v>3000</v>
      </c>
      <c r="C4">
        <v>20000</v>
      </c>
    </row>
    <row r="5" spans="1:3" x14ac:dyDescent="0.25">
      <c r="A5">
        <v>2</v>
      </c>
      <c r="B5">
        <v>3000</v>
      </c>
      <c r="C5">
        <v>20000</v>
      </c>
    </row>
    <row r="6" spans="1:3" x14ac:dyDescent="0.25">
      <c r="A6">
        <v>3</v>
      </c>
      <c r="B6">
        <v>3000</v>
      </c>
      <c r="C6">
        <v>9500000</v>
      </c>
    </row>
    <row r="7" spans="1:3" x14ac:dyDescent="0.25">
      <c r="A7">
        <v>4</v>
      </c>
      <c r="B7">
        <v>3000</v>
      </c>
      <c r="C7">
        <v>30172415</v>
      </c>
    </row>
    <row r="8" spans="1:3" x14ac:dyDescent="0.25">
      <c r="A8">
        <v>5</v>
      </c>
      <c r="B8">
        <v>2000</v>
      </c>
      <c r="C8">
        <v>53046999</v>
      </c>
    </row>
    <row r="9" spans="1:3" x14ac:dyDescent="0.25">
      <c r="A9">
        <v>6</v>
      </c>
      <c r="B9">
        <v>3000</v>
      </c>
      <c r="C9">
        <v>20000</v>
      </c>
    </row>
    <row r="10" spans="1:3" x14ac:dyDescent="0.25">
      <c r="A10">
        <v>7</v>
      </c>
      <c r="B10">
        <v>1000</v>
      </c>
      <c r="C10">
        <v>935357</v>
      </c>
    </row>
    <row r="11" spans="1:3" x14ac:dyDescent="0.25">
      <c r="A11">
        <v>8</v>
      </c>
      <c r="B11">
        <v>3000</v>
      </c>
      <c r="C11">
        <v>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2023-01-31T23:16:23Z</dcterms:created>
  <dcterms:modified xsi:type="dcterms:W3CDTF">2023-02-02T19:05:53Z</dcterms:modified>
</cp:coreProperties>
</file>