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celar\Desktop\ADATA UFD\iSCDFMAR2020\TRANSPARENCIA\2022\4o TRIMESTRE\"/>
    </mc:Choice>
  </mc:AlternateContent>
  <bookViews>
    <workbookView xWindow="0" yWindow="0" windowWidth="20490" windowHeight="7755"/>
  </bookViews>
  <sheets>
    <sheet name="Reporte de Formatos" sheetId="1" r:id="rId1"/>
    <sheet name="Hidden_1" sheetId="2" r:id="rId2"/>
    <sheet name="Hidden_2" sheetId="3" r:id="rId3"/>
    <sheet name="Tabla_472796" sheetId="4" r:id="rId4"/>
  </sheets>
  <definedNames>
    <definedName name="Hidden_19">Hidden_1!$A$1:$A$10</definedName>
    <definedName name="Hidden_213">Hidden_2!$A$1:$A$2</definedName>
  </definedNames>
  <calcPr calcId="152511"/>
</workbook>
</file>

<file path=xl/calcChain.xml><?xml version="1.0" encoding="utf-8"?>
<calcChain xmlns="http://schemas.openxmlformats.org/spreadsheetml/2006/main">
  <c r="L28" i="1" l="1"/>
  <c r="L12" i="1"/>
  <c r="L17" i="1"/>
  <c r="L15" i="1"/>
  <c r="L21" i="1"/>
  <c r="L13" i="1"/>
  <c r="L14" i="1"/>
  <c r="L24" i="1"/>
  <c r="L8" i="1"/>
  <c r="L27" i="1"/>
  <c r="L11" i="1"/>
  <c r="L9" i="1"/>
  <c r="L25" i="1"/>
  <c r="L10" i="1"/>
  <c r="L20" i="1"/>
  <c r="L18" i="1"/>
  <c r="L23" i="1"/>
  <c r="L22" i="1"/>
  <c r="L26" i="1"/>
  <c r="L19" i="1"/>
  <c r="L16" i="1"/>
</calcChain>
</file>

<file path=xl/sharedStrings.xml><?xml version="1.0" encoding="utf-8"?>
<sst xmlns="http://schemas.openxmlformats.org/spreadsheetml/2006/main" count="524" uniqueCount="317">
  <si>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</si>
  <si>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</si>
  <si>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</si>
  <si>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</si>
  <si>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</si>
  <si>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</si>
  <si>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</si>
  <si>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</si>
  <si>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</si>
  <si>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</si>
  <si>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</si>
  <si>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</si>
  <si>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</si>
  <si>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</si>
  <si>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</si>
  <si>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</si>
  <si>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</si>
  <si>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</si>
  <si>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</si>
  <si>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</si>
  <si>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</si>
  <si>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</si>
  <si>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</si>
  <si>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472789</t>
  </si>
  <si>
    <t>472806</t>
  </si>
  <si>
    <t>472790</t>
  </si>
  <si>
    <t>472796</t>
  </si>
  <si>
    <t>472794</t>
  </si>
  <si>
    <t>472795</t>
  </si>
  <si>
    <t>561680</t>
  </si>
  <si>
    <t>472959</t>
  </si>
  <si>
    <t>472805</t>
  </si>
  <si>
    <t>472793</t>
  </si>
  <si>
    <t>472801</t>
  </si>
  <si>
    <t>472804</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</si>
  <si>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</si>
  <si>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</si>
  <si>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</si>
  <si>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</si>
  <si>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</si>
  <si>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</si>
  <si>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</si>
  <si>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</si>
  <si>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</si>
  <si>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</si>
  <si>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</si>
  <si>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</si>
  <si>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Tabla_472796</t>
  </si>
  <si>
    <t>Hipervínculo al documento que contenga la trayectoria</t>
  </si>
  <si>
    <t>Sanciones Administrativas definitivas aplicadas por la autoridad competente (catálogo)</t>
  </si>
  <si>
    <t>Hipervínculo a la resolución donde se observe la aprobación de la sanción</t>
  </si>
  <si>
    <t>Hipervínculo que dirija al perfil del puesto en cuestión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</si>
  <si>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</si>
  <si>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</si>
  <si>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</si>
  <si>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</si>
  <si>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</si>
  <si>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</si>
  <si>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</si>
  <si>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</si>
  <si>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</si>
  <si>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</si>
  <si>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</si>
  <si>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</si>
  <si>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</si>
  <si>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</si>
  <si>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</si>
  <si>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</si>
  <si>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</si>
  <si>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</si>
  <si>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</si>
  <si>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</si>
  <si>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</si>
  <si>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</si>
  <si>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</si>
  <si>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</si>
  <si>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</si>
  <si>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</si>
  <si>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</si>
  <si>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Dirección General</t>
  </si>
  <si>
    <t>Director General del Instituto para la Seguridad de las Construcciones en el D.F.</t>
  </si>
  <si>
    <t>Renato</t>
  </si>
  <si>
    <t>Berrón</t>
  </si>
  <si>
    <t>Ruíz</t>
  </si>
  <si>
    <t>Dirección de Dictámenes de Seguridad Estructural de Edificaciones Existente</t>
  </si>
  <si>
    <t>Directora de Dictámenes de Seguridad Estructural de Edificaciones Existentes</t>
  </si>
  <si>
    <t>Laura</t>
  </si>
  <si>
    <t xml:space="preserve">Suárez </t>
  </si>
  <si>
    <t>Medina</t>
  </si>
  <si>
    <t>Dirección de Revisión de Seguridad Estructural</t>
  </si>
  <si>
    <t>Director de Revisión de Seguridad Estructural</t>
  </si>
  <si>
    <t>Fabián</t>
  </si>
  <si>
    <t xml:space="preserve">Martínez </t>
  </si>
  <si>
    <t>del Valle</t>
  </si>
  <si>
    <t>Coordinación de Asuntos Jurídicos</t>
  </si>
  <si>
    <t>Coordinadora de Asuntos Jurídicos</t>
  </si>
  <si>
    <t xml:space="preserve">Georgina </t>
  </si>
  <si>
    <t>Becerril</t>
  </si>
  <si>
    <t>Gutierrez</t>
  </si>
  <si>
    <t>Coordinación de Administración y Finanzas</t>
  </si>
  <si>
    <t>Coordinador de Administración y Finanzas</t>
  </si>
  <si>
    <t>Ruendy</t>
  </si>
  <si>
    <t>Mena</t>
  </si>
  <si>
    <t>Subdirección de Administración de la Información</t>
  </si>
  <si>
    <t>Subdirectora de Administración de la Información</t>
  </si>
  <si>
    <t>Leticia Guadalupe</t>
  </si>
  <si>
    <t xml:space="preserve">López </t>
  </si>
  <si>
    <t>Jiménez</t>
  </si>
  <si>
    <t>Subdirección de Control de Directores Responsables de Obra, Corresponsables y Revisores</t>
  </si>
  <si>
    <t>Subdirector de Control de Directores Responsables de Obra, Corresponsables y Revisores</t>
  </si>
  <si>
    <t xml:space="preserve">Ricardo </t>
  </si>
  <si>
    <t>Alejandre</t>
  </si>
  <si>
    <t>Melgarejo</t>
  </si>
  <si>
    <t>Subdirección de Estudios e Investigaciones</t>
  </si>
  <si>
    <t>Subdirectora de Estudios e Investigaciones</t>
  </si>
  <si>
    <t>Paulina Araceli</t>
  </si>
  <si>
    <t>Aguilar</t>
  </si>
  <si>
    <t>Ortega</t>
  </si>
  <si>
    <t>Subdirección de Evaluación de Seguridad Estructural de Edificios Privados</t>
  </si>
  <si>
    <t>Subdirector de Evaluación de Seguridad Estructural de Edificios Privados</t>
  </si>
  <si>
    <t xml:space="preserve">Fernando </t>
  </si>
  <si>
    <t>Espino</t>
  </si>
  <si>
    <t>Melchor</t>
  </si>
  <si>
    <t>Subdirección de Evaluación de Seguridad Estructural de Edificios Públicos</t>
  </si>
  <si>
    <t>Subdirectora de Evaluación de Seguridad Estructural de Edificios Públicos</t>
  </si>
  <si>
    <t>Nelly Ivonne</t>
  </si>
  <si>
    <t>Valencia</t>
  </si>
  <si>
    <t>Guzmán</t>
  </si>
  <si>
    <t>Subdirección de Análisis de Proyectos y Obras del Grupo A</t>
  </si>
  <si>
    <t>Subdirector de Análisis de Proyectos y Obras del Grupo A</t>
  </si>
  <si>
    <t>Eric Efrén</t>
  </si>
  <si>
    <t>Ramírez</t>
  </si>
  <si>
    <t>Díaz</t>
  </si>
  <si>
    <t>Subdirección de Análisis de Proyectos y Obras del Grupo B</t>
  </si>
  <si>
    <t>Subdirector de Análisis de Proyectos y Obras del Grupo B</t>
  </si>
  <si>
    <t xml:space="preserve">Oscar Saúl </t>
  </si>
  <si>
    <t>García</t>
  </si>
  <si>
    <t>Hernández</t>
  </si>
  <si>
    <t>Órgano Interno de Control</t>
  </si>
  <si>
    <t>Perla Xochitl</t>
  </si>
  <si>
    <t>Rojas</t>
  </si>
  <si>
    <t>Secretaría de la Contraloría</t>
  </si>
  <si>
    <t>J.U.D. de Evaluación de Edificios Privados</t>
  </si>
  <si>
    <t>José Manuel</t>
  </si>
  <si>
    <t>Pedroza</t>
  </si>
  <si>
    <t>Cabrera</t>
  </si>
  <si>
    <t>J.U.D. de Evaluación de Edificios Públicos</t>
  </si>
  <si>
    <t>Israel</t>
  </si>
  <si>
    <t>Bernabé</t>
  </si>
  <si>
    <t xml:space="preserve">Aparicio </t>
  </si>
  <si>
    <t>J.U.D. de Análisis de Proyectos del Grupo A</t>
  </si>
  <si>
    <t>Edgar Adrián</t>
  </si>
  <si>
    <t>Romo</t>
  </si>
  <si>
    <t>Santiago</t>
  </si>
  <si>
    <t>J.U.D. de Análisis de Proyectos del Grupo B</t>
  </si>
  <si>
    <t>Víctor Manuel</t>
  </si>
  <si>
    <t>Espinosa</t>
  </si>
  <si>
    <t>Cruz</t>
  </si>
  <si>
    <t>J.U.D. de Finanzas, Compras y Control de Materiales</t>
  </si>
  <si>
    <t>Marco Antonio</t>
  </si>
  <si>
    <t>Vázquez</t>
  </si>
  <si>
    <t>Manzano</t>
  </si>
  <si>
    <t>J.U.D. de Registro y Control de Responsivas</t>
  </si>
  <si>
    <t xml:space="preserve">Lucina </t>
  </si>
  <si>
    <t>Durán</t>
  </si>
  <si>
    <t>Calero</t>
  </si>
  <si>
    <t>Enlace de Gestión de Edificios Públicos y Privados</t>
  </si>
  <si>
    <t>Omar Rodolfo</t>
  </si>
  <si>
    <t xml:space="preserve">Escalante </t>
  </si>
  <si>
    <t xml:space="preserve">García </t>
  </si>
  <si>
    <t>Enlace de Gestión Administrativa</t>
  </si>
  <si>
    <t>Abraham</t>
  </si>
  <si>
    <t xml:space="preserve">Castilla </t>
  </si>
  <si>
    <t>Ingeniería</t>
  </si>
  <si>
    <t>Licenciatura en Derecho</t>
  </si>
  <si>
    <t>Licenciatura en Gestion y Administración Pública</t>
  </si>
  <si>
    <t>https://www.isc.cdmx.gob.mx/secretaria/estructura/1</t>
  </si>
  <si>
    <t>https://www.isc.cdmx.gob.mx/secretaria/estructura/9</t>
  </si>
  <si>
    <t>https://www.isc.cdmx.gob.mx/secretaria/estructura/8</t>
  </si>
  <si>
    <t>https://www.isc.cdmx.gob.mx/secretaria/estructura/4</t>
  </si>
  <si>
    <t>https://www.isc.cdmx.gob.mx/secretaria/estructura/23</t>
  </si>
  <si>
    <t>https://www.isc.cdmx.gob.mx/secretaria/estructura/3</t>
  </si>
  <si>
    <t>https://www.isc.cdmx.gob.mx/secretaria/estructura/5</t>
  </si>
  <si>
    <t>https://www.isc.cdmx.gob.mx/secretaria/estructura/2</t>
  </si>
  <si>
    <t>https://www.isc.cdmx.gob.mx/secretaria/estructura/19</t>
  </si>
  <si>
    <t>https://www.isc.cdmx.gob.mx/secretaria/estructura/16</t>
  </si>
  <si>
    <t>https://www.isc.cdmx.gob.mx/secretaria/estructura/12</t>
  </si>
  <si>
    <t>https://www.isc.cdmx.gob.mx/secretaria/estructura/14</t>
  </si>
  <si>
    <t>https://www.isc.cdmx.gob.mx/secretaria/estructura/7</t>
  </si>
  <si>
    <t>https://www.isc.cdmx.gob.mx/secretaria/estructura/21</t>
  </si>
  <si>
    <t>https://www.isc.cdmx.gob.mx/secretaria/estructura/18</t>
  </si>
  <si>
    <t>https://www.isc.cdmx.gob.mx/secretaria/estructura/22</t>
  </si>
  <si>
    <t>https://www.isc.cdmx.gob.mx/secretaria/estructura/15</t>
  </si>
  <si>
    <t>https://www.isc.cdmx.gob.mx/secretaria/estructura/10</t>
  </si>
  <si>
    <t>https://www.isc.cdmx.gob.mx/secretaria/estructura/11</t>
  </si>
  <si>
    <t>https://www.isc.cdmx.gob.mx/secretaria/estructura/17</t>
  </si>
  <si>
    <t>https://www.isc.cdmx.gob.mx/secretaria/estructura/20</t>
  </si>
  <si>
    <t>Secretaría de Obras y Servicios del Gobierno del Distrito Federal</t>
  </si>
  <si>
    <t>Coordinador Técnico</t>
  </si>
  <si>
    <t>Diseño estructural</t>
  </si>
  <si>
    <t>Consultoría Integral en Ingeniería</t>
  </si>
  <si>
    <t>Jefe del Departamento de Estructuras Desarrollando Proyectos Estructurales de Edificios.</t>
  </si>
  <si>
    <t>Proyectos estructurales y de refuerzo de edificaciones</t>
  </si>
  <si>
    <t>RB Ingeniería y Construcción</t>
  </si>
  <si>
    <t>Desarrollo de proyectos estructurales y seguimiento de créditos para la construcción.</t>
  </si>
  <si>
    <t>Instituto Mexicano del Cemento y el Concreto</t>
  </si>
  <si>
    <t>Traducciones técnicas español-inglés-español</t>
  </si>
  <si>
    <t>Instituto de Ingeniería de la Universidad Naciona Autónoma de México</t>
  </si>
  <si>
    <t>Coordinación y desarrollo de proyectos estructurales</t>
  </si>
  <si>
    <t>Proyectos estructurales de edificaciones e infraestructura, así como la supervisión estructural de los mismos.</t>
  </si>
  <si>
    <t>OHL México</t>
  </si>
  <si>
    <t>Coordinador técnico y supervisión estructural</t>
  </si>
  <si>
    <t>García Jarque Ingenieros, S.C.</t>
  </si>
  <si>
    <t>Desarrollo de proyectos estructurales</t>
  </si>
  <si>
    <t>Instituto para la Seguridad de las Construcciones</t>
  </si>
  <si>
    <t>Personal de honorarios asimilados a salarios colaborando con la Coordinación de Asuntos Jurídicos del Instituto para la Seguridad de las Construcciones en el Distrito Federal.</t>
  </si>
  <si>
    <t>Derecho Administrativo</t>
  </si>
  <si>
    <t>Dirección General de Auditoría Cibernética y Proyectos Tecnológicos de la Secretaría de la Contraloría General de la Ciudad de México</t>
  </si>
  <si>
    <t>Prestador de Servicios Profesionales asistiendo a la Dirección General de Auditoría Cibernética y Proyectos Tecnológicos de la Secretaría de la Contraloría General de la Ciudad de México, en la ejecución de auditorías y hallazgos de observaciones.</t>
  </si>
  <si>
    <t>Comisión Estatal de Seguridad Ciudadana</t>
  </si>
  <si>
    <t>Encargada de la Subdirección de Defensa  Contenciosa, Laboral y Amparos, adscrita a la Dirección General de Asuntos Jurídicos de la Comisión Estatal de Seguridad Ciudadana. (CESC)</t>
  </si>
  <si>
    <t>Sistema Integral de la Familia del Distrito Federal (DIF-DF)</t>
  </si>
  <si>
    <t xml:space="preserve">Director de Recursos Materiales Servicios Generales </t>
  </si>
  <si>
    <t>Administración de recursos humanos y materiales</t>
  </si>
  <si>
    <t>Subdirector de Servicios Generales</t>
  </si>
  <si>
    <t xml:space="preserve">Ejecutivo "B" </t>
  </si>
  <si>
    <t>Contraloría Interna de la Red de Transporte de Pasajeros del Distrito Federal</t>
  </si>
  <si>
    <t>CH2M HILL, S. de R.L. de C.V.</t>
  </si>
  <si>
    <t>Gerente de Higiene, Seguridad y Medio Ambiente</t>
  </si>
  <si>
    <t>Kaiser Consultores, S.A. de C.V.</t>
  </si>
  <si>
    <t>Dames &amp; Moore de México, S.A. de C.V.</t>
  </si>
  <si>
    <t>Ingeniero de Proyecto</t>
  </si>
  <si>
    <t>Diseños de Ingeniería Civil, S.A. de C.V.</t>
  </si>
  <si>
    <t>Desarrollo de cálculo estructural</t>
  </si>
  <si>
    <t>Comité Administrador del Programa Federal de Construcción de Escuelas (SEP)</t>
  </si>
  <si>
    <t>Dirección General de Obras Públicas del Departamento del Distrito Federal</t>
  </si>
  <si>
    <t>Subdirector de Ingeniería</t>
  </si>
  <si>
    <t>Dirección General del Proyecto Metrobús</t>
  </si>
  <si>
    <t>Director de Estudios y Proyectos</t>
  </si>
  <si>
    <t>Agencia de Gestión Urbana</t>
  </si>
  <si>
    <t>Subdirectora de diagnóstico</t>
  </si>
  <si>
    <t>Proyectos en materia de Seguridad Estructural</t>
  </si>
  <si>
    <t>Secretaría de Obras y Servicios</t>
  </si>
  <si>
    <t>Subdirectora de Investigaciones y Proyectos Sustentables</t>
  </si>
  <si>
    <t>Secretaría de obras y Servicios del Distrito Federal</t>
  </si>
  <si>
    <t>Coordinación Técnica</t>
  </si>
  <si>
    <t>Análisis estructural y revisión de edificios</t>
  </si>
  <si>
    <t>Servicio Geológico Metropolitano</t>
  </si>
  <si>
    <t>Levantamientos geológicos</t>
  </si>
  <si>
    <t>Riesgos geológicos asociados a la estructuración de inmuebles</t>
  </si>
  <si>
    <t>Bufete de Ingeniería, S.A. de C.V.</t>
  </si>
  <si>
    <t>Asesor Técnico</t>
  </si>
  <si>
    <t>Secretaría de Obras y Servicios del Distrito Federal</t>
  </si>
  <si>
    <t>Dirección General de Regularización Territorial</t>
  </si>
  <si>
    <t>Subdirección de Sistemas Digitales</t>
  </si>
  <si>
    <t xml:space="preserve">Análisis, diseño y revisión de proyectos estructurales de edificaciones. </t>
  </si>
  <si>
    <t>Subdirección de Topografía</t>
  </si>
  <si>
    <t>Vázquez Martínez ingenieros, S.A. de C.V.</t>
  </si>
  <si>
    <t>Proyectos de diseño y revisión estructural.</t>
  </si>
  <si>
    <t>Diseños y Proyectos PBS Ingenieros, S.A. de C.V.</t>
  </si>
  <si>
    <t>Grupo SENER.</t>
  </si>
  <si>
    <t>Desarrollo de proyectos estructurales y arquitectónicos y supervisión de obra</t>
  </si>
  <si>
    <t>Jefa de Unidad Departamental de Coordinación de Órganos Internos de Control Sectorial “C2”, de la Dirección de Coordinación de Órganos Internos de Control Sectorial “C” de la Secretaría de la Contraloría General de la Ciudad de México.</t>
  </si>
  <si>
    <t>Pronósticos para la Asistencia Pública</t>
  </si>
  <si>
    <t>Enlace de Alto Nivel de Responsabilidad. Área de Responsabilidades del Órgano Interno de Control en Pronósticos para la Asistencia Pública</t>
  </si>
  <si>
    <t>Coordinador Profesional Ejecutivo y Enlace de Alto Nivel de Responsabilidad. Área de Quejas y Responsabilidades del Órgano Interno de Control en Pronósticos para la Asistencia Pública</t>
  </si>
  <si>
    <t>Secretaría de obras y Servicios</t>
  </si>
  <si>
    <t>Asigando a la Coordinación Técnica</t>
  </si>
  <si>
    <t>Evaluación estructural de edificios públicos y privados</t>
  </si>
  <si>
    <t>Dirección General de Obras Públicas</t>
  </si>
  <si>
    <t>Asigando a la Jefatura de Supervición de Obra</t>
  </si>
  <si>
    <t>Dirección General de Patrimonio Inmobiliario del Distrito Federal</t>
  </si>
  <si>
    <t>Asignado a la Dirección General de Patrimonio Inmobiliario del Distrito Federal</t>
  </si>
  <si>
    <t>Evaluaciones de seguridad estructural de edificaciones existentes</t>
  </si>
  <si>
    <t>Coordinación Técnica de la Secretaría de Obras y Servicios del Distrito Federal</t>
  </si>
  <si>
    <t>Asignado a la Coordinación Técnica de la Secretaría de Obras y Servicios del Distrito Federal</t>
  </si>
  <si>
    <t>Fact Estructural, S.A. de C.V.</t>
  </si>
  <si>
    <t>Edificación de estructuras metálicas</t>
  </si>
  <si>
    <t>Desarrollo de proyectos estructurales y supervisión de obra</t>
  </si>
  <si>
    <t>PBS Ingenieros, S.A. de C.V.</t>
  </si>
  <si>
    <t>Elaboración de proyectos estructurales</t>
  </si>
  <si>
    <t>No se generó información en este periodo</t>
  </si>
  <si>
    <t>Investigaciones Económicas.</t>
  </si>
  <si>
    <t>Ayudante de investigación</t>
  </si>
  <si>
    <t>Presupuesto</t>
  </si>
  <si>
    <t>Delegación Benito Juárez</t>
  </si>
  <si>
    <t>Auxiliar de analista de presupuesto</t>
  </si>
  <si>
    <t>Secretaría de Finanzas</t>
  </si>
  <si>
    <t>Analista de presupuesto</t>
  </si>
  <si>
    <t>Analista de presupuesto, y asistente de Director de Área</t>
  </si>
  <si>
    <t>Delegación Gustavo A. Madero</t>
  </si>
  <si>
    <t>Coordianción de Asesores</t>
  </si>
  <si>
    <t>Marco Jurídico</t>
  </si>
  <si>
    <t>Jefatura de Unidad Departamental de Mercados</t>
  </si>
  <si>
    <t>Constructora Virgo</t>
  </si>
  <si>
    <t>Asesor Jrídico</t>
  </si>
  <si>
    <t>CONIISA</t>
  </si>
  <si>
    <t>Proyecto y dibujo de Ingeniería Civil y Arquitectura</t>
  </si>
  <si>
    <t>Desarrollo de proyectos, maquetería, dibujos y supervisión de obra civil y arquitectónica</t>
  </si>
  <si>
    <t>INTEGRAARTE</t>
  </si>
  <si>
    <t>Desarrollo de proyectos decorativos y arquitectónicos</t>
  </si>
  <si>
    <t>ESCORSA</t>
  </si>
  <si>
    <t>https://www.isc.cdmx.gob.mx/secretaria/estructura/1#:~:text=El%20Dr.%20en,del%20Distrito%20Federal.</t>
  </si>
  <si>
    <t>https://www.isc.cdmx.gob.mx/secretaria/estructura/4#:~:text=Licenciada%20en%20Derecho,el%20Sector%20P%C3%BAblico.</t>
  </si>
  <si>
    <t>https://www.isc.cdmx.gob.mx/secretaria/estructura/23#:~:text=El%20Ing.%20Mena,humanos%20y%20materiales.</t>
  </si>
  <si>
    <t>https://www.isc.cdmx.gob.mx/secretaria/estructura/3.</t>
  </si>
  <si>
    <t>https://www.isc.cdmx.gob.mx/secretaria/estructura/5#:~:text=El%20ingeniero%20Alejandre,C/SE%2D0194.</t>
  </si>
  <si>
    <t>https://www.isc.cdmx.gob.mx/secretaria/estructura/2#:~:text=La%20Ing.%20Aguilar,Ciudad%20de%20M%C3%A9xico</t>
  </si>
  <si>
    <t>https://www.isc.cdmx.gob.mx/secretaria/estructura/19#:~:text=El%20Ing.%20Espino,del%20Distrito%20Federal</t>
  </si>
  <si>
    <t>https://www.isc.cdmx.gob.mx/secretaria/estructura/16#:~:text=La%20Ing.%20Valencia,estructuraci%C3%B3n%20de%20inmuebles.</t>
  </si>
  <si>
    <t>https://www.isc.cdmx.gob.mx/secretaria/estructura/12#:~:text=El%20Ing.%20Ram%C3%ADrez,estructurales%20de%20edificaciones</t>
  </si>
  <si>
    <t>https://www.isc.cdmx.gob.mx/secretaria/estructura/14.</t>
  </si>
  <si>
    <t>https://www.isc.cdmx.gob.mx/secretaria/estructura/7#:~:text=La%20Lic.%20Perla,Ciudad%20de%20M%C3%A9xico</t>
  </si>
  <si>
    <t>https://www.isc.cdmx.gob.mx/secretaria/estructura/21#:~:text=El%20arquitecto%20Pedroza,explosiones%2C%20entre%20otras</t>
  </si>
  <si>
    <t>https://www.isc.cdmx.gob.mx/secretaria/estructura/18#:~:text=Asignado%20a%20la%20Direcci%C3%B3n,Servicios%20del%20Distrito%20Federal</t>
  </si>
  <si>
    <t>https://www.isc.cdmx.gob.mx/secretaria/estructura/11#:~:text=La%20Lic.%20Dur%C3%A1n,Secretar%C3%ADa%20de%20Salud</t>
  </si>
  <si>
    <t>A la fecha de la publicación de la Información no existía ningun servidor sancionado, en el Instituto para la Seguridad de las Construcciones en el Distrito Federal.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</si>
</sst>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xf numFmtId="0" fontId="0" fillId="3" borderId="0" xfId="0" applyFill="1"/>
    <xf numFmtId="0" fontId="0" fillId="5" borderId="0" xfId="0" applyFill="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isc.cdmx.gob.mx/secretaria/estructura/7" TargetMode="External"/><Relationship Id="rId18" Type="http://schemas.openxmlformats.org/officeDocument/2006/relationships/hyperlink" Target="https://www.isc.cdmx.gob.mx/secretaria/estructura/22" TargetMode="External"/><Relationship Id="rId26" Type="http://schemas.openxmlformats.org/officeDocument/2006/relationships/hyperlink" Target="https://www.isc.cdmx.gob.mx/secretaria/estructura/4" TargetMode="External"/><Relationship Id="rId39" Type="http://schemas.openxmlformats.org/officeDocument/2006/relationships/hyperlink" Target="https://www.isc.cdmx.gob.mx/secretaria/estructura/14." TargetMode="External"/><Relationship Id="rId21" Type="http://schemas.openxmlformats.org/officeDocument/2006/relationships/hyperlink" Target="https://www.isc.cdmx.gob.mx/secretaria/estructura/20" TargetMode="External"/><Relationship Id="rId34" Type="http://schemas.openxmlformats.org/officeDocument/2006/relationships/hyperlink" Target="https://www.isc.cdmx.gob.mx/secretaria/estructura/21" TargetMode="External"/><Relationship Id="rId42" Type="http://schemas.openxmlformats.org/officeDocument/2006/relationships/hyperlink" Target="https://www.isc.cdmx.gob.mx/secretaria/estructura/3." TargetMode="External"/><Relationship Id="rId7" Type="http://schemas.openxmlformats.org/officeDocument/2006/relationships/hyperlink" Target="https://www.isc.cdmx.gob.mx/secretaria/estructura/2" TargetMode="External"/><Relationship Id="rId2" Type="http://schemas.openxmlformats.org/officeDocument/2006/relationships/hyperlink" Target="https://www.isc.cdmx.gob.mx/secretaria/estructura/9" TargetMode="External"/><Relationship Id="rId16" Type="http://schemas.openxmlformats.org/officeDocument/2006/relationships/hyperlink" Target="https://www.isc.cdmx.gob.mx/secretaria/estructura/11" TargetMode="External"/><Relationship Id="rId20" Type="http://schemas.openxmlformats.org/officeDocument/2006/relationships/hyperlink" Target="https://www.isc.cdmx.gob.mx/secretaria/estructura/17" TargetMode="External"/><Relationship Id="rId29" Type="http://schemas.openxmlformats.org/officeDocument/2006/relationships/hyperlink" Target="https://www.isc.cdmx.gob.mx/secretaria/estructura/2" TargetMode="External"/><Relationship Id="rId41" Type="http://schemas.openxmlformats.org/officeDocument/2006/relationships/hyperlink" Target="https://www.isc.cdmx.gob.mx/secretaria/estructura/17" TargetMode="External"/><Relationship Id="rId1" Type="http://schemas.openxmlformats.org/officeDocument/2006/relationships/hyperlink" Target="https://www.isc.cdmx.gob.mx/secretaria/estructura/1" TargetMode="External"/><Relationship Id="rId6" Type="http://schemas.openxmlformats.org/officeDocument/2006/relationships/hyperlink" Target="https://www.isc.cdmx.gob.mx/secretaria/estructura/12" TargetMode="External"/><Relationship Id="rId11" Type="http://schemas.openxmlformats.org/officeDocument/2006/relationships/hyperlink" Target="https://www.isc.cdmx.gob.mx/secretaria/estructura/16" TargetMode="External"/><Relationship Id="rId24" Type="http://schemas.openxmlformats.org/officeDocument/2006/relationships/hyperlink" Target="https://www.isc.cdmx.gob.mx/secretaria/estructura/20" TargetMode="External"/><Relationship Id="rId32" Type="http://schemas.openxmlformats.org/officeDocument/2006/relationships/hyperlink" Target="https://www.isc.cdmx.gob.mx/secretaria/estructura/12" TargetMode="External"/><Relationship Id="rId37" Type="http://schemas.openxmlformats.org/officeDocument/2006/relationships/hyperlink" Target="https://www.isc.cdmx.gob.mx/secretaria/estructura/17" TargetMode="External"/><Relationship Id="rId40" Type="http://schemas.openxmlformats.org/officeDocument/2006/relationships/hyperlink" Target="https://www.isc.cdmx.gob.mx/secretaria/estructura/22" TargetMode="External"/><Relationship Id="rId5" Type="http://schemas.openxmlformats.org/officeDocument/2006/relationships/hyperlink" Target="https://www.isc.cdmx.gob.mx/secretaria/estructura/14" TargetMode="External"/><Relationship Id="rId15" Type="http://schemas.openxmlformats.org/officeDocument/2006/relationships/hyperlink" Target="https://www.isc.cdmx.gob.mx/secretaria/estructura/21" TargetMode="External"/><Relationship Id="rId23" Type="http://schemas.openxmlformats.org/officeDocument/2006/relationships/hyperlink" Target="https://www.isc.cdmx.gob.mx/secretaria/estructura/10" TargetMode="External"/><Relationship Id="rId28" Type="http://schemas.openxmlformats.org/officeDocument/2006/relationships/hyperlink" Target="https://www.isc.cdmx.gob.mx/secretaria/estructura/5" TargetMode="External"/><Relationship Id="rId36" Type="http://schemas.openxmlformats.org/officeDocument/2006/relationships/hyperlink" Target="https://www.isc.cdmx.gob.mx/secretaria/estructura/11" TargetMode="External"/><Relationship Id="rId10" Type="http://schemas.openxmlformats.org/officeDocument/2006/relationships/hyperlink" Target="https://www.isc.cdmx.gob.mx/secretaria/estructura/8" TargetMode="External"/><Relationship Id="rId19" Type="http://schemas.openxmlformats.org/officeDocument/2006/relationships/hyperlink" Target="https://www.isc.cdmx.gob.mx/secretaria/estructura/10" TargetMode="External"/><Relationship Id="rId31" Type="http://schemas.openxmlformats.org/officeDocument/2006/relationships/hyperlink" Target="https://www.isc.cdmx.gob.mx/secretaria/estructura/16" TargetMode="External"/><Relationship Id="rId4" Type="http://schemas.openxmlformats.org/officeDocument/2006/relationships/hyperlink" Target="https://www.isc.cdmx.gob.mx/secretaria/estructura/4" TargetMode="External"/><Relationship Id="rId9" Type="http://schemas.openxmlformats.org/officeDocument/2006/relationships/hyperlink" Target="https://www.isc.cdmx.gob.mx/secretaria/estructura/5" TargetMode="External"/><Relationship Id="rId14" Type="http://schemas.openxmlformats.org/officeDocument/2006/relationships/hyperlink" Target="https://www.isc.cdmx.gob.mx/secretaria/estructura/18" TargetMode="External"/><Relationship Id="rId22" Type="http://schemas.openxmlformats.org/officeDocument/2006/relationships/hyperlink" Target="https://www.isc.cdmx.gob.mx/secretaria/estructura/9" TargetMode="External"/><Relationship Id="rId27" Type="http://schemas.openxmlformats.org/officeDocument/2006/relationships/hyperlink" Target="https://www.isc.cdmx.gob.mx/secretaria/estructura/23" TargetMode="External"/><Relationship Id="rId30" Type="http://schemas.openxmlformats.org/officeDocument/2006/relationships/hyperlink" Target="https://www.isc.cdmx.gob.mx/secretaria/estructura/19" TargetMode="External"/><Relationship Id="rId35" Type="http://schemas.openxmlformats.org/officeDocument/2006/relationships/hyperlink" Target="https://www.isc.cdmx.gob.mx/secretaria/estructura/18" TargetMode="External"/><Relationship Id="rId8" Type="http://schemas.openxmlformats.org/officeDocument/2006/relationships/hyperlink" Target="https://www.isc.cdmx.gob.mx/secretaria/estructura/3" TargetMode="External"/><Relationship Id="rId3" Type="http://schemas.openxmlformats.org/officeDocument/2006/relationships/hyperlink" Target="https://www.isc.cdmx.gob.mx/secretaria/estructura/23" TargetMode="External"/><Relationship Id="rId12" Type="http://schemas.openxmlformats.org/officeDocument/2006/relationships/hyperlink" Target="https://www.isc.cdmx.gob.mx/secretaria/estructura/19" TargetMode="External"/><Relationship Id="rId17" Type="http://schemas.openxmlformats.org/officeDocument/2006/relationships/hyperlink" Target="https://www.isc.cdmx.gob.mx/secretaria/estructura/15" TargetMode="External"/><Relationship Id="rId25" Type="http://schemas.openxmlformats.org/officeDocument/2006/relationships/hyperlink" Target="https://www.isc.cdmx.gob.mx/secretaria/estructura/1" TargetMode="External"/><Relationship Id="rId33" Type="http://schemas.openxmlformats.org/officeDocument/2006/relationships/hyperlink" Target="https://www.isc.cdmx.gob.mx/secretaria/estructura/7" TargetMode="External"/><Relationship Id="rId38" Type="http://schemas.openxmlformats.org/officeDocument/2006/relationships/hyperlink" Target="https://www.isc.cdmx.gob.mx/secretaria/estructura/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tabSelected="1" topLeftCell="P21" workbookViewId="0">
      <selection activeCell="P29" sqref="A29:XFD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62.85546875" bestFit="1" customWidth="1"/>
    <col min="16" max="16" width="46"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7</v>
      </c>
      <c r="E4" t="s">
        <v>7</v>
      </c>
      <c r="F4" t="s">
        <v>7</v>
      </c>
      <c r="G4" t="s">
        <v>7</v>
      </c>
      <c r="H4" t="s">
        <v>7</v>
      </c>
      <c r="I4" t="s">
        <v>7</v>
      </c>
      <c r="J4" t="s">
        <v>9</v>
      </c>
      <c r="K4" t="s">
        <v>7</v>
      </c>
      <c r="L4" t="s">
        <v>10</v>
      </c>
      <c r="M4" t="s">
        <v>11</v>
      </c>
      <c r="N4" t="s">
        <v>9</v>
      </c>
      <c r="O4" t="s">
        <v>11</v>
      </c>
      <c r="P4" t="s">
        <v>11</v>
      </c>
      <c r="Q4" t="s">
        <v>12</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9" t="s">
        <v>35</v>
      </c>
      <c r="B6" s="10"/>
      <c r="C6" s="10"/>
      <c r="D6" s="10"/>
      <c r="E6" s="10"/>
      <c r="F6" s="10"/>
      <c r="G6" s="10"/>
      <c r="H6" s="10"/>
      <c r="I6" s="10"/>
      <c r="J6" s="10"/>
      <c r="K6" s="10"/>
      <c r="L6" s="10"/>
      <c r="M6" s="10"/>
      <c r="N6" s="10"/>
      <c r="O6" s="10"/>
      <c r="P6" s="10"/>
      <c r="Q6" s="10"/>
      <c r="R6" s="10"/>
      <c r="S6" s="10"/>
      <c r="T6" s="10"/>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2022</v>
      </c>
      <c r="B8" s="3">
        <v>44835</v>
      </c>
      <c r="C8" s="3">
        <v>44926</v>
      </c>
      <c r="D8" t="s">
        <v>79</v>
      </c>
      <c r="E8" t="s">
        <v>80</v>
      </c>
      <c r="F8" t="s">
        <v>81</v>
      </c>
      <c r="G8" t="s">
        <v>82</v>
      </c>
      <c r="H8" t="s">
        <v>83</v>
      </c>
      <c r="I8" t="s">
        <v>79</v>
      </c>
      <c r="J8" t="s">
        <v>62</v>
      </c>
      <c r="K8" t="s">
        <v>173</v>
      </c>
      <c r="L8" s="5" t="str">
        <f ca="1">HYPERLINK("#"&amp;CELL("direccion",Tabla_472796!A4),"1")</f>
        <v>1</v>
      </c>
      <c r="M8" s="4" t="s">
        <v>302</v>
      </c>
      <c r="N8" t="s">
        <v>67</v>
      </c>
      <c r="P8" s="4" t="s">
        <v>176</v>
      </c>
      <c r="Q8" t="s">
        <v>99</v>
      </c>
      <c r="R8" s="3">
        <v>44954</v>
      </c>
      <c r="S8" s="3">
        <v>44954</v>
      </c>
      <c r="T8" t="s">
        <v>316</v>
      </c>
    </row>
    <row r="9" spans="1:20" x14ac:dyDescent="0.25">
      <c r="A9">
        <v>2022</v>
      </c>
      <c r="B9" s="3">
        <v>44835</v>
      </c>
      <c r="C9" s="3">
        <v>44926</v>
      </c>
      <c r="D9" t="s">
        <v>84</v>
      </c>
      <c r="E9" t="s">
        <v>85</v>
      </c>
      <c r="F9" t="s">
        <v>86</v>
      </c>
      <c r="G9" t="s">
        <v>87</v>
      </c>
      <c r="H9" t="s">
        <v>88</v>
      </c>
      <c r="I9" t="s">
        <v>79</v>
      </c>
      <c r="J9" t="s">
        <v>62</v>
      </c>
      <c r="K9" t="s">
        <v>173</v>
      </c>
      <c r="L9" s="5" t="str">
        <f ca="1">HYPERLINK("#"&amp;CELL("direccion",Tabla_472796!A5),"2")</f>
        <v>2</v>
      </c>
      <c r="M9" s="4" t="s">
        <v>177</v>
      </c>
      <c r="N9" t="s">
        <v>67</v>
      </c>
      <c r="P9" s="4" t="s">
        <v>177</v>
      </c>
      <c r="Q9" t="s">
        <v>99</v>
      </c>
      <c r="R9" s="3">
        <v>44954</v>
      </c>
      <c r="S9" s="3">
        <v>44954</v>
      </c>
      <c r="T9" t="s">
        <v>316</v>
      </c>
    </row>
    <row r="10" spans="1:20" x14ac:dyDescent="0.25">
      <c r="A10">
        <v>2022</v>
      </c>
      <c r="B10" s="3">
        <v>44835</v>
      </c>
      <c r="C10" s="3">
        <v>44926</v>
      </c>
      <c r="D10" t="s">
        <v>89</v>
      </c>
      <c r="E10" t="s">
        <v>90</v>
      </c>
      <c r="F10" t="s">
        <v>91</v>
      </c>
      <c r="G10" t="s">
        <v>92</v>
      </c>
      <c r="H10" t="s">
        <v>93</v>
      </c>
      <c r="I10" t="s">
        <v>79</v>
      </c>
      <c r="J10" t="s">
        <v>61</v>
      </c>
      <c r="K10" t="s">
        <v>173</v>
      </c>
      <c r="L10" s="5" t="str">
        <f ca="1">HYPERLINK("#"&amp;CELL("direccion",Tabla_472796!A8),"3")</f>
        <v>3</v>
      </c>
      <c r="M10" s="4" t="s">
        <v>195</v>
      </c>
      <c r="N10" t="s">
        <v>67</v>
      </c>
      <c r="P10" s="4" t="s">
        <v>178</v>
      </c>
      <c r="Q10" t="s">
        <v>99</v>
      </c>
      <c r="R10" s="3">
        <v>44954</v>
      </c>
      <c r="S10" s="3">
        <v>44954</v>
      </c>
      <c r="T10" t="s">
        <v>316</v>
      </c>
    </row>
    <row r="11" spans="1:20" x14ac:dyDescent="0.25">
      <c r="A11">
        <v>2022</v>
      </c>
      <c r="B11" s="3">
        <v>44835</v>
      </c>
      <c r="C11" s="3">
        <v>44926</v>
      </c>
      <c r="D11" t="s">
        <v>94</v>
      </c>
      <c r="E11" t="s">
        <v>95</v>
      </c>
      <c r="F11" t="s">
        <v>96</v>
      </c>
      <c r="G11" t="s">
        <v>97</v>
      </c>
      <c r="H11" t="s">
        <v>98</v>
      </c>
      <c r="I11" t="s">
        <v>79</v>
      </c>
      <c r="J11" t="s">
        <v>61</v>
      </c>
      <c r="K11" t="s">
        <v>174</v>
      </c>
      <c r="L11" s="5" t="str">
        <f ca="1">HYPERLINK("#"&amp;CELL("direccion",Tabla_472796!A11),"4")</f>
        <v>4</v>
      </c>
      <c r="M11" s="4" t="s">
        <v>303</v>
      </c>
      <c r="N11" t="s">
        <v>67</v>
      </c>
      <c r="P11" s="4" t="s">
        <v>179</v>
      </c>
      <c r="Q11" t="s">
        <v>99</v>
      </c>
      <c r="R11" s="3">
        <v>44954</v>
      </c>
      <c r="S11" s="3">
        <v>44954</v>
      </c>
      <c r="T11" t="s">
        <v>316</v>
      </c>
    </row>
    <row r="12" spans="1:20" x14ac:dyDescent="0.25">
      <c r="A12">
        <v>2022</v>
      </c>
      <c r="B12" s="3">
        <v>44835</v>
      </c>
      <c r="C12" s="3">
        <v>44926</v>
      </c>
      <c r="D12" t="s">
        <v>99</v>
      </c>
      <c r="E12" t="s">
        <v>100</v>
      </c>
      <c r="F12" t="s">
        <v>101</v>
      </c>
      <c r="G12" t="s">
        <v>102</v>
      </c>
      <c r="H12" t="s">
        <v>92</v>
      </c>
      <c r="I12" t="s">
        <v>79</v>
      </c>
      <c r="J12" t="s">
        <v>61</v>
      </c>
      <c r="K12" t="s">
        <v>175</v>
      </c>
      <c r="L12" s="5" t="str">
        <f ca="1">HYPERLINK("#"&amp;CELL("direccion",Tabla_472796!A14),"5")</f>
        <v>5</v>
      </c>
      <c r="M12" s="4" t="s">
        <v>304</v>
      </c>
      <c r="N12" t="s">
        <v>67</v>
      </c>
      <c r="P12" s="4" t="s">
        <v>180</v>
      </c>
      <c r="Q12" t="s">
        <v>99</v>
      </c>
      <c r="R12" s="3">
        <v>44954</v>
      </c>
      <c r="S12" s="3">
        <v>44954</v>
      </c>
      <c r="T12" t="s">
        <v>316</v>
      </c>
    </row>
    <row r="13" spans="1:20" x14ac:dyDescent="0.25">
      <c r="A13">
        <v>2022</v>
      </c>
      <c r="B13" s="3">
        <v>44835</v>
      </c>
      <c r="C13" s="3">
        <v>44926</v>
      </c>
      <c r="D13" t="s">
        <v>103</v>
      </c>
      <c r="E13" t="s">
        <v>104</v>
      </c>
      <c r="F13" t="s">
        <v>105</v>
      </c>
      <c r="G13" t="s">
        <v>106</v>
      </c>
      <c r="H13" t="s">
        <v>107</v>
      </c>
      <c r="I13" t="s">
        <v>79</v>
      </c>
      <c r="J13" t="s">
        <v>62</v>
      </c>
      <c r="K13" t="s">
        <v>173</v>
      </c>
      <c r="L13" s="5" t="str">
        <f ca="1">HYPERLINK("#"&amp;CELL("direccion",Tabla_472796!A17),"6")</f>
        <v>6</v>
      </c>
      <c r="M13" s="8" t="s">
        <v>305</v>
      </c>
      <c r="N13" t="s">
        <v>67</v>
      </c>
      <c r="P13" s="4" t="s">
        <v>181</v>
      </c>
      <c r="Q13" t="s">
        <v>99</v>
      </c>
      <c r="R13" s="3">
        <v>44954</v>
      </c>
      <c r="S13" s="3">
        <v>44954</v>
      </c>
      <c r="T13" t="s">
        <v>316</v>
      </c>
    </row>
    <row r="14" spans="1:20" x14ac:dyDescent="0.25">
      <c r="A14">
        <v>2022</v>
      </c>
      <c r="B14" s="3">
        <v>44835</v>
      </c>
      <c r="C14" s="3">
        <v>44926</v>
      </c>
      <c r="D14" t="s">
        <v>108</v>
      </c>
      <c r="E14" t="s">
        <v>109</v>
      </c>
      <c r="F14" t="s">
        <v>110</v>
      </c>
      <c r="G14" t="s">
        <v>111</v>
      </c>
      <c r="H14" t="s">
        <v>112</v>
      </c>
      <c r="I14" t="s">
        <v>79</v>
      </c>
      <c r="J14" t="s">
        <v>61</v>
      </c>
      <c r="K14" t="s">
        <v>173</v>
      </c>
      <c r="L14" s="5" t="str">
        <f ca="1">HYPERLINK("#"&amp;CELL("direccion",Tabla_472796!A20),"7")</f>
        <v>7</v>
      </c>
      <c r="M14" s="4" t="s">
        <v>306</v>
      </c>
      <c r="N14" t="s">
        <v>67</v>
      </c>
      <c r="P14" s="4" t="s">
        <v>182</v>
      </c>
      <c r="Q14" t="s">
        <v>99</v>
      </c>
      <c r="R14" s="3">
        <v>44954</v>
      </c>
      <c r="S14" s="3">
        <v>44954</v>
      </c>
      <c r="T14" t="s">
        <v>316</v>
      </c>
    </row>
    <row r="15" spans="1:20" x14ac:dyDescent="0.25">
      <c r="A15">
        <v>2022</v>
      </c>
      <c r="B15" s="3">
        <v>44835</v>
      </c>
      <c r="C15" s="3">
        <v>44926</v>
      </c>
      <c r="D15" t="s">
        <v>113</v>
      </c>
      <c r="E15" t="s">
        <v>114</v>
      </c>
      <c r="F15" t="s">
        <v>115</v>
      </c>
      <c r="G15" t="s">
        <v>116</v>
      </c>
      <c r="H15" t="s">
        <v>117</v>
      </c>
      <c r="I15" t="s">
        <v>79</v>
      </c>
      <c r="J15" t="s">
        <v>62</v>
      </c>
      <c r="K15" t="s">
        <v>173</v>
      </c>
      <c r="L15" s="5" t="str">
        <f ca="1">HYPERLINK("#"&amp;CELL("direccion",Tabla_472796!A24),"8")</f>
        <v>8</v>
      </c>
      <c r="M15" s="4" t="s">
        <v>307</v>
      </c>
      <c r="N15" t="s">
        <v>67</v>
      </c>
      <c r="P15" s="4" t="s">
        <v>183</v>
      </c>
      <c r="Q15" t="s">
        <v>99</v>
      </c>
      <c r="R15" s="3">
        <v>44954</v>
      </c>
      <c r="S15" s="3">
        <v>44954</v>
      </c>
      <c r="T15" t="s">
        <v>316</v>
      </c>
    </row>
    <row r="16" spans="1:20" x14ac:dyDescent="0.25">
      <c r="A16">
        <v>2022</v>
      </c>
      <c r="B16" s="3">
        <v>44835</v>
      </c>
      <c r="C16" s="3">
        <v>44926</v>
      </c>
      <c r="D16" t="s">
        <v>118</v>
      </c>
      <c r="E16" t="s">
        <v>119</v>
      </c>
      <c r="F16" t="s">
        <v>120</v>
      </c>
      <c r="G16" t="s">
        <v>121</v>
      </c>
      <c r="H16" t="s">
        <v>122</v>
      </c>
      <c r="I16" t="s">
        <v>84</v>
      </c>
      <c r="J16" t="s">
        <v>61</v>
      </c>
      <c r="K16" t="s">
        <v>173</v>
      </c>
      <c r="L16" s="5" t="str">
        <f ca="1">HYPERLINK("#"&amp;CELL("direccion",Tabla_472796!A26),"9")</f>
        <v>9</v>
      </c>
      <c r="M16" s="4" t="s">
        <v>308</v>
      </c>
      <c r="N16" t="s">
        <v>67</v>
      </c>
      <c r="P16" s="4" t="s">
        <v>184</v>
      </c>
      <c r="Q16" t="s">
        <v>99</v>
      </c>
      <c r="R16" s="3">
        <v>44954</v>
      </c>
      <c r="S16" s="3">
        <v>44954</v>
      </c>
      <c r="T16" t="s">
        <v>316</v>
      </c>
    </row>
    <row r="17" spans="1:20" x14ac:dyDescent="0.25">
      <c r="A17">
        <v>2022</v>
      </c>
      <c r="B17" s="3">
        <v>44835</v>
      </c>
      <c r="C17" s="3">
        <v>44926</v>
      </c>
      <c r="D17" t="s">
        <v>123</v>
      </c>
      <c r="E17" t="s">
        <v>124</v>
      </c>
      <c r="F17" t="s">
        <v>125</v>
      </c>
      <c r="G17" t="s">
        <v>126</v>
      </c>
      <c r="H17" t="s">
        <v>127</v>
      </c>
      <c r="I17" t="s">
        <v>84</v>
      </c>
      <c r="J17" t="s">
        <v>62</v>
      </c>
      <c r="K17" t="s">
        <v>173</v>
      </c>
      <c r="L17" s="5" t="str">
        <f ca="1">HYPERLINK("#"&amp;CELL("direccion",Tabla_472796!A27),"10")</f>
        <v>10</v>
      </c>
      <c r="M17" s="4" t="s">
        <v>309</v>
      </c>
      <c r="N17" t="s">
        <v>67</v>
      </c>
      <c r="P17" s="4" t="s">
        <v>185</v>
      </c>
      <c r="Q17" t="s">
        <v>99</v>
      </c>
      <c r="R17" s="3">
        <v>44954</v>
      </c>
      <c r="S17" s="3">
        <v>44954</v>
      </c>
      <c r="T17" t="s">
        <v>316</v>
      </c>
    </row>
    <row r="18" spans="1:20" x14ac:dyDescent="0.25">
      <c r="A18">
        <v>2022</v>
      </c>
      <c r="B18" s="3">
        <v>44835</v>
      </c>
      <c r="C18" s="3">
        <v>44926</v>
      </c>
      <c r="D18" t="s">
        <v>128</v>
      </c>
      <c r="E18" t="s">
        <v>129</v>
      </c>
      <c r="F18" t="s">
        <v>130</v>
      </c>
      <c r="G18" t="s">
        <v>131</v>
      </c>
      <c r="H18" t="s">
        <v>132</v>
      </c>
      <c r="I18" t="s">
        <v>90</v>
      </c>
      <c r="J18" t="s">
        <v>61</v>
      </c>
      <c r="K18" t="s">
        <v>173</v>
      </c>
      <c r="L18" s="5" t="str">
        <f ca="1">HYPERLINK("#"&amp;CELL("direccion",Tabla_472796!A30),"11")</f>
        <v>11</v>
      </c>
      <c r="M18" s="4" t="s">
        <v>310</v>
      </c>
      <c r="N18" t="s">
        <v>67</v>
      </c>
      <c r="P18" s="4" t="s">
        <v>186</v>
      </c>
      <c r="Q18" t="s">
        <v>99</v>
      </c>
      <c r="R18" s="3">
        <v>44954</v>
      </c>
      <c r="S18" s="3">
        <v>44954</v>
      </c>
      <c r="T18" t="s">
        <v>316</v>
      </c>
    </row>
    <row r="19" spans="1:20" x14ac:dyDescent="0.25">
      <c r="A19">
        <v>2022</v>
      </c>
      <c r="B19" s="3">
        <v>44835</v>
      </c>
      <c r="C19" s="3">
        <v>44926</v>
      </c>
      <c r="D19" t="s">
        <v>133</v>
      </c>
      <c r="E19" t="s">
        <v>134</v>
      </c>
      <c r="F19" t="s">
        <v>135</v>
      </c>
      <c r="G19" t="s">
        <v>136</v>
      </c>
      <c r="H19" t="s">
        <v>137</v>
      </c>
      <c r="I19" t="s">
        <v>90</v>
      </c>
      <c r="J19" t="s">
        <v>62</v>
      </c>
      <c r="K19" t="s">
        <v>173</v>
      </c>
      <c r="L19" s="5" t="str">
        <f ca="1">HYPERLINK("#"&amp;CELL("direccion",Tabla_472796!A33),"12")</f>
        <v>12</v>
      </c>
      <c r="M19" s="8" t="s">
        <v>311</v>
      </c>
      <c r="N19" t="s">
        <v>67</v>
      </c>
      <c r="P19" s="4" t="s">
        <v>187</v>
      </c>
      <c r="Q19" t="s">
        <v>99</v>
      </c>
      <c r="R19" s="3">
        <v>44954</v>
      </c>
      <c r="S19" s="3">
        <v>44954</v>
      </c>
      <c r="T19" t="s">
        <v>316</v>
      </c>
    </row>
    <row r="20" spans="1:20" x14ac:dyDescent="0.25">
      <c r="A20">
        <v>2022</v>
      </c>
      <c r="B20" s="3">
        <v>44835</v>
      </c>
      <c r="C20" s="3">
        <v>44926</v>
      </c>
      <c r="D20" t="s">
        <v>138</v>
      </c>
      <c r="E20" t="s">
        <v>138</v>
      </c>
      <c r="F20" t="s">
        <v>139</v>
      </c>
      <c r="G20" t="s">
        <v>136</v>
      </c>
      <c r="H20" t="s">
        <v>140</v>
      </c>
      <c r="I20" t="s">
        <v>141</v>
      </c>
      <c r="J20" t="s">
        <v>61</v>
      </c>
      <c r="K20" t="s">
        <v>174</v>
      </c>
      <c r="L20" s="5" t="str">
        <f ca="1">HYPERLINK("#"&amp;CELL("direccion",Tabla_472796!A26),"13")</f>
        <v>13</v>
      </c>
      <c r="M20" s="4" t="s">
        <v>312</v>
      </c>
      <c r="N20" t="s">
        <v>67</v>
      </c>
      <c r="P20" s="4" t="s">
        <v>188</v>
      </c>
      <c r="Q20" t="s">
        <v>99</v>
      </c>
      <c r="R20" s="3">
        <v>44954</v>
      </c>
      <c r="S20" s="3">
        <v>44954</v>
      </c>
      <c r="T20" t="s">
        <v>316</v>
      </c>
    </row>
    <row r="21" spans="1:20" x14ac:dyDescent="0.25">
      <c r="A21">
        <v>2022</v>
      </c>
      <c r="B21" s="3">
        <v>44835</v>
      </c>
      <c r="C21" s="3">
        <v>44926</v>
      </c>
      <c r="D21" t="s">
        <v>142</v>
      </c>
      <c r="E21" t="s">
        <v>142</v>
      </c>
      <c r="F21" t="s">
        <v>143</v>
      </c>
      <c r="G21" t="s">
        <v>144</v>
      </c>
      <c r="H21" t="s">
        <v>145</v>
      </c>
      <c r="I21" t="s">
        <v>84</v>
      </c>
      <c r="J21" t="s">
        <v>61</v>
      </c>
      <c r="K21" t="s">
        <v>173</v>
      </c>
      <c r="L21" s="5" t="str">
        <f ca="1">HYPERLINK("#"&amp;CELL("direccion",Tabla_472796!A39),"14")</f>
        <v>14</v>
      </c>
      <c r="M21" s="4" t="s">
        <v>313</v>
      </c>
      <c r="N21" t="s">
        <v>67</v>
      </c>
      <c r="P21" s="4" t="s">
        <v>189</v>
      </c>
      <c r="Q21" t="s">
        <v>99</v>
      </c>
      <c r="R21" s="3">
        <v>44954</v>
      </c>
      <c r="S21" s="3">
        <v>44954</v>
      </c>
      <c r="T21" t="s">
        <v>316</v>
      </c>
    </row>
    <row r="22" spans="1:20" x14ac:dyDescent="0.25">
      <c r="A22">
        <v>2022</v>
      </c>
      <c r="B22" s="3">
        <v>44835</v>
      </c>
      <c r="C22" s="3">
        <v>44926</v>
      </c>
      <c r="D22" t="s">
        <v>146</v>
      </c>
      <c r="E22" t="s">
        <v>146</v>
      </c>
      <c r="F22" t="s">
        <v>147</v>
      </c>
      <c r="G22" t="s">
        <v>148</v>
      </c>
      <c r="H22" t="s">
        <v>149</v>
      </c>
      <c r="I22" t="s">
        <v>84</v>
      </c>
      <c r="J22" t="s">
        <v>61</v>
      </c>
      <c r="K22" t="s">
        <v>173</v>
      </c>
      <c r="L22" s="5" t="str">
        <f ca="1">HYPERLINK("#"&amp;CELL("direccion",Tabla_472796!A41),"15")</f>
        <v>15</v>
      </c>
      <c r="M22" s="4" t="s">
        <v>314</v>
      </c>
      <c r="N22" t="s">
        <v>67</v>
      </c>
      <c r="P22" s="4" t="s">
        <v>190</v>
      </c>
      <c r="Q22" t="s">
        <v>99</v>
      </c>
      <c r="R22" s="3">
        <v>44954</v>
      </c>
      <c r="S22" s="3">
        <v>44954</v>
      </c>
      <c r="T22" t="s">
        <v>316</v>
      </c>
    </row>
    <row r="23" spans="1:20" x14ac:dyDescent="0.25">
      <c r="A23">
        <v>2022</v>
      </c>
      <c r="B23" s="3">
        <v>44835</v>
      </c>
      <c r="C23" s="3">
        <v>44926</v>
      </c>
      <c r="D23" t="s">
        <v>150</v>
      </c>
      <c r="E23" t="s">
        <v>150</v>
      </c>
      <c r="F23" t="s">
        <v>151</v>
      </c>
      <c r="G23" t="s">
        <v>152</v>
      </c>
      <c r="H23" t="s">
        <v>153</v>
      </c>
      <c r="I23" t="s">
        <v>90</v>
      </c>
      <c r="J23" t="s">
        <v>61</v>
      </c>
      <c r="K23" t="s">
        <v>173</v>
      </c>
      <c r="L23" s="5" t="str">
        <f ca="1">HYPERLINK("#"&amp;CELL("direccion",Tabla_472796!A43),"16")</f>
        <v>16</v>
      </c>
      <c r="M23" s="4" t="s">
        <v>191</v>
      </c>
      <c r="N23" t="s">
        <v>67</v>
      </c>
      <c r="P23" s="4" t="s">
        <v>191</v>
      </c>
      <c r="Q23" t="s">
        <v>99</v>
      </c>
      <c r="R23" s="3">
        <v>44954</v>
      </c>
      <c r="S23" s="3">
        <v>44954</v>
      </c>
      <c r="T23" t="s">
        <v>316</v>
      </c>
    </row>
    <row r="24" spans="1:20" x14ac:dyDescent="0.25">
      <c r="A24">
        <v>2022</v>
      </c>
      <c r="B24" s="3">
        <v>44835</v>
      </c>
      <c r="C24" s="3">
        <v>44926</v>
      </c>
      <c r="D24" t="s">
        <v>154</v>
      </c>
      <c r="E24" t="s">
        <v>154</v>
      </c>
      <c r="F24" t="s">
        <v>155</v>
      </c>
      <c r="G24" t="s">
        <v>156</v>
      </c>
      <c r="H24" t="s">
        <v>157</v>
      </c>
      <c r="I24" t="s">
        <v>90</v>
      </c>
      <c r="J24" t="s">
        <v>61</v>
      </c>
      <c r="K24" t="s">
        <v>173</v>
      </c>
      <c r="L24" s="5" t="str">
        <f ca="1">HYPERLINK("#"&amp;CELL("direccion",Tabla_472796!A45),"17")</f>
        <v>17</v>
      </c>
      <c r="M24" s="4" t="s">
        <v>195</v>
      </c>
      <c r="N24" t="s">
        <v>67</v>
      </c>
      <c r="P24" s="4" t="s">
        <v>192</v>
      </c>
      <c r="Q24" t="s">
        <v>99</v>
      </c>
      <c r="R24" s="3">
        <v>44954</v>
      </c>
      <c r="S24" s="3">
        <v>44954</v>
      </c>
      <c r="T24" t="s">
        <v>316</v>
      </c>
    </row>
    <row r="25" spans="1:20" x14ac:dyDescent="0.25">
      <c r="A25">
        <v>2022</v>
      </c>
      <c r="B25" s="3">
        <v>44835</v>
      </c>
      <c r="C25" s="3">
        <v>44926</v>
      </c>
      <c r="D25" t="s">
        <v>158</v>
      </c>
      <c r="E25" t="s">
        <v>158</v>
      </c>
      <c r="F25" t="s">
        <v>159</v>
      </c>
      <c r="G25" t="s">
        <v>160</v>
      </c>
      <c r="H25" t="s">
        <v>161</v>
      </c>
      <c r="I25" t="s">
        <v>99</v>
      </c>
      <c r="J25" t="s">
        <v>61</v>
      </c>
      <c r="K25" t="s">
        <v>175</v>
      </c>
      <c r="L25" s="5" t="str">
        <f ca="1">HYPERLINK("#"&amp;CELL("direccion",Tabla_472796!A46),"18")</f>
        <v>18</v>
      </c>
      <c r="M25" s="4" t="s">
        <v>193</v>
      </c>
      <c r="N25" t="s">
        <v>67</v>
      </c>
      <c r="P25" s="4" t="s">
        <v>193</v>
      </c>
      <c r="Q25" t="s">
        <v>99</v>
      </c>
      <c r="R25" s="3">
        <v>44954</v>
      </c>
      <c r="S25" s="3">
        <v>44954</v>
      </c>
      <c r="T25" t="s">
        <v>316</v>
      </c>
    </row>
    <row r="26" spans="1:20" x14ac:dyDescent="0.25">
      <c r="A26">
        <v>2022</v>
      </c>
      <c r="B26" s="3">
        <v>44835</v>
      </c>
      <c r="C26" s="3">
        <v>44926</v>
      </c>
      <c r="D26" t="s">
        <v>162</v>
      </c>
      <c r="E26" t="s">
        <v>162</v>
      </c>
      <c r="F26" t="s">
        <v>163</v>
      </c>
      <c r="G26" t="s">
        <v>164</v>
      </c>
      <c r="H26" t="s">
        <v>165</v>
      </c>
      <c r="I26" t="s">
        <v>108</v>
      </c>
      <c r="J26" t="s">
        <v>61</v>
      </c>
      <c r="K26" t="s">
        <v>173</v>
      </c>
      <c r="L26" s="5" t="str">
        <f ca="1">HYPERLINK("#"&amp;CELL("direccion",Tabla_472796!A50),"19")</f>
        <v>19</v>
      </c>
      <c r="M26" s="4" t="s">
        <v>315</v>
      </c>
      <c r="N26" t="s">
        <v>67</v>
      </c>
      <c r="P26" s="4" t="s">
        <v>194</v>
      </c>
      <c r="Q26" t="s">
        <v>99</v>
      </c>
      <c r="R26" s="3">
        <v>44954</v>
      </c>
      <c r="S26" s="3">
        <v>44954</v>
      </c>
      <c r="T26" t="s">
        <v>316</v>
      </c>
    </row>
    <row r="27" spans="1:20" x14ac:dyDescent="0.25">
      <c r="A27">
        <v>2022</v>
      </c>
      <c r="B27" s="3">
        <v>44835</v>
      </c>
      <c r="C27" s="3">
        <v>44926</v>
      </c>
      <c r="D27" t="s">
        <v>166</v>
      </c>
      <c r="E27" t="s">
        <v>166</v>
      </c>
      <c r="F27" t="s">
        <v>167</v>
      </c>
      <c r="G27" t="s">
        <v>168</v>
      </c>
      <c r="H27" t="s">
        <v>169</v>
      </c>
      <c r="I27" t="s">
        <v>84</v>
      </c>
      <c r="J27" t="s">
        <v>61</v>
      </c>
      <c r="K27" t="s">
        <v>173</v>
      </c>
      <c r="L27" s="5" t="str">
        <f ca="1">HYPERLINK("#"&amp;CELL("direccion",Tabla_472796!A53),"20")</f>
        <v>20</v>
      </c>
      <c r="M27" s="4" t="s">
        <v>195</v>
      </c>
      <c r="N27" t="s">
        <v>67</v>
      </c>
      <c r="P27" s="4" t="s">
        <v>195</v>
      </c>
      <c r="Q27" t="s">
        <v>99</v>
      </c>
      <c r="R27" s="3">
        <v>44954</v>
      </c>
      <c r="S27" s="3">
        <v>44954</v>
      </c>
      <c r="T27" t="s">
        <v>316</v>
      </c>
    </row>
    <row r="28" spans="1:20" x14ac:dyDescent="0.25">
      <c r="A28">
        <v>2022</v>
      </c>
      <c r="B28" s="3">
        <v>44835</v>
      </c>
      <c r="C28" s="3">
        <v>44926</v>
      </c>
      <c r="D28" t="s">
        <v>170</v>
      </c>
      <c r="E28" t="s">
        <v>170</v>
      </c>
      <c r="F28" t="s">
        <v>171</v>
      </c>
      <c r="G28" t="s">
        <v>137</v>
      </c>
      <c r="H28" t="s">
        <v>172</v>
      </c>
      <c r="I28" t="s">
        <v>99</v>
      </c>
      <c r="J28" t="s">
        <v>61</v>
      </c>
      <c r="K28" t="s">
        <v>173</v>
      </c>
      <c r="L28" s="5" t="str">
        <f ca="1">HYPERLINK("#"&amp;CELL("direccion",Tabla_472796!A56),"21")</f>
        <v>21</v>
      </c>
      <c r="M28" s="4" t="s">
        <v>196</v>
      </c>
      <c r="N28" t="s">
        <v>67</v>
      </c>
      <c r="P28" s="4" t="s">
        <v>196</v>
      </c>
      <c r="Q28" t="s">
        <v>99</v>
      </c>
      <c r="R28" s="3">
        <v>44954</v>
      </c>
      <c r="S28" s="3">
        <v>44954</v>
      </c>
      <c r="T28" t="s">
        <v>316</v>
      </c>
    </row>
  </sheetData>
  <mergeCells count="7">
    <mergeCell ref="A6:T6"/>
    <mergeCell ref="A2:C2"/>
    <mergeCell ref="D2:F2"/>
    <mergeCell ref="G2:I2"/>
    <mergeCell ref="A3:C3"/>
    <mergeCell ref="D3:F3"/>
    <mergeCell ref="G3:I3"/>
  </mergeCells>
  <dataValidations count="2">
    <dataValidation type="list" allowBlank="1" showErrorMessage="1" sqref="J8:J49">
      <formula1>Hidden_19</formula1>
    </dataValidation>
    <dataValidation type="list" allowBlank="1" showErrorMessage="1" sqref="N8:N49">
      <formula1>Hidden_213</formula1>
    </dataValidation>
  </dataValidations>
  <hyperlinks>
    <hyperlink ref="P8" r:id="rId1"/>
    <hyperlink ref="P9" r:id="rId2"/>
    <hyperlink ref="P12" r:id="rId3"/>
    <hyperlink ref="P11" r:id="rId4"/>
    <hyperlink ref="P19" r:id="rId5"/>
    <hyperlink ref="P18" r:id="rId6"/>
    <hyperlink ref="P15" r:id="rId7"/>
    <hyperlink ref="P13" r:id="rId8"/>
    <hyperlink ref="P14" r:id="rId9"/>
    <hyperlink ref="P10" r:id="rId10"/>
    <hyperlink ref="P17" r:id="rId11"/>
    <hyperlink ref="P16" r:id="rId12"/>
    <hyperlink ref="P20" r:id="rId13"/>
    <hyperlink ref="P22" r:id="rId14"/>
    <hyperlink ref="P21" r:id="rId15"/>
    <hyperlink ref="P26" r:id="rId16"/>
    <hyperlink ref="P24" r:id="rId17"/>
    <hyperlink ref="P23" r:id="rId18"/>
    <hyperlink ref="P25" r:id="rId19"/>
    <hyperlink ref="P27" r:id="rId20"/>
    <hyperlink ref="P28" r:id="rId21"/>
    <hyperlink ref="M9" r:id="rId22"/>
    <hyperlink ref="M25" r:id="rId23"/>
    <hyperlink ref="M28" r:id="rId24"/>
    <hyperlink ref="M8" r:id="rId25" location=":~:text=El%20Dr.%20en,del%20Distrito%20Federal."/>
    <hyperlink ref="M11" r:id="rId26" location=":~:text=Licenciada%20en%20Derecho,el%20Sector%20P%C3%BAblico."/>
    <hyperlink ref="M12" r:id="rId27" location=":~:text=El%20Ing.%20Mena,humanos%20y%20materiales."/>
    <hyperlink ref="M14" r:id="rId28" location=":~:text=El%20ingeniero%20Alejandre,C/SE%2D0194."/>
    <hyperlink ref="M15" r:id="rId29" location=":~:text=La%20Ing.%20Aguilar,Ciudad%20de%20M%C3%A9xico"/>
    <hyperlink ref="M16" r:id="rId30" location=":~:text=El%20Ing.%20Espino,del%20Distrito%20Federal"/>
    <hyperlink ref="M17" r:id="rId31" location=":~:text=La%20Ing.%20Valencia,estructuraci%C3%B3n%20de%20inmuebles."/>
    <hyperlink ref="M18" r:id="rId32" location=":~:text=El%20Ing.%20Ram%C3%ADrez,estructurales%20de%20edificaciones"/>
    <hyperlink ref="M20" r:id="rId33" location=":~:text=La%20Lic.%20Perla,Ciudad%20de%20M%C3%A9xico"/>
    <hyperlink ref="M21" r:id="rId34" location=":~:text=El%20arquitecto%20Pedroza,explosiones%2C%20entre%20otras"/>
    <hyperlink ref="M22" r:id="rId35" location=":~:text=Asignado%20a%20la%20Direcci%C3%B3n,Servicios%20del%20Distrito%20Federal"/>
    <hyperlink ref="M26" r:id="rId36" location=":~:text=La%20Lic.%20Dur%C3%A1n,Secretar%C3%ADa%20de%20Salud"/>
    <hyperlink ref="M27" r:id="rId37"/>
    <hyperlink ref="M24" r:id="rId38"/>
    <hyperlink ref="M19" r:id="rId39"/>
    <hyperlink ref="M23" r:id="rId40"/>
    <hyperlink ref="M10" r:id="rId41"/>
    <hyperlink ref="M13" r:id="rId4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topLeftCell="A34" workbookViewId="0">
      <selection activeCell="A56" sqref="A56"/>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x14ac:dyDescent="0.25">
      <c r="A4">
        <v>1</v>
      </c>
      <c r="B4" s="3">
        <v>43831</v>
      </c>
      <c r="C4" s="3">
        <v>43921</v>
      </c>
      <c r="D4" t="s">
        <v>197</v>
      </c>
      <c r="E4" t="s">
        <v>198</v>
      </c>
      <c r="F4" t="s">
        <v>199</v>
      </c>
    </row>
    <row r="5" spans="1:6" x14ac:dyDescent="0.25">
      <c r="A5">
        <v>2</v>
      </c>
      <c r="B5" s="3">
        <v>43831</v>
      </c>
      <c r="C5" s="3">
        <v>43921</v>
      </c>
      <c r="D5" t="s">
        <v>200</v>
      </c>
      <c r="E5" t="s">
        <v>201</v>
      </c>
      <c r="F5" t="s">
        <v>202</v>
      </c>
    </row>
    <row r="6" spans="1:6" x14ac:dyDescent="0.25">
      <c r="A6">
        <v>2</v>
      </c>
      <c r="B6" s="3">
        <v>43831</v>
      </c>
      <c r="C6" s="3">
        <v>43921</v>
      </c>
      <c r="D6" s="6" t="s">
        <v>203</v>
      </c>
      <c r="E6" s="6" t="s">
        <v>204</v>
      </c>
      <c r="F6" t="s">
        <v>202</v>
      </c>
    </row>
    <row r="7" spans="1:6" x14ac:dyDescent="0.25">
      <c r="A7">
        <v>2</v>
      </c>
      <c r="B7" s="3">
        <v>43831</v>
      </c>
      <c r="C7" s="3">
        <v>43921</v>
      </c>
      <c r="D7" s="6" t="s">
        <v>205</v>
      </c>
      <c r="E7" s="6" t="s">
        <v>206</v>
      </c>
      <c r="F7" t="s">
        <v>202</v>
      </c>
    </row>
    <row r="8" spans="1:6" x14ac:dyDescent="0.25">
      <c r="A8">
        <v>3</v>
      </c>
      <c r="B8" s="3">
        <v>43831</v>
      </c>
      <c r="C8" s="3">
        <v>43921</v>
      </c>
      <c r="D8" s="6" t="s">
        <v>207</v>
      </c>
      <c r="E8" s="6" t="s">
        <v>208</v>
      </c>
      <c r="F8" s="6" t="s">
        <v>209</v>
      </c>
    </row>
    <row r="9" spans="1:6" x14ac:dyDescent="0.25">
      <c r="A9">
        <v>3</v>
      </c>
      <c r="B9" s="3">
        <v>43831</v>
      </c>
      <c r="C9" s="3">
        <v>43921</v>
      </c>
      <c r="D9" s="6" t="s">
        <v>210</v>
      </c>
      <c r="E9" s="6" t="s">
        <v>211</v>
      </c>
      <c r="F9" s="6" t="s">
        <v>209</v>
      </c>
    </row>
    <row r="10" spans="1:6" x14ac:dyDescent="0.25">
      <c r="A10">
        <v>3</v>
      </c>
      <c r="B10" s="3">
        <v>43831</v>
      </c>
      <c r="C10" s="3">
        <v>43921</v>
      </c>
      <c r="D10" s="6" t="s">
        <v>212</v>
      </c>
      <c r="E10" t="s">
        <v>213</v>
      </c>
      <c r="F10" s="6" t="s">
        <v>209</v>
      </c>
    </row>
    <row r="11" spans="1:6" x14ac:dyDescent="0.25">
      <c r="A11">
        <v>4</v>
      </c>
      <c r="B11" s="3">
        <v>43831</v>
      </c>
      <c r="C11" s="3">
        <v>43921</v>
      </c>
      <c r="D11" t="s">
        <v>214</v>
      </c>
      <c r="E11" t="s">
        <v>215</v>
      </c>
      <c r="F11" t="s">
        <v>216</v>
      </c>
    </row>
    <row r="12" spans="1:6" x14ac:dyDescent="0.25">
      <c r="A12">
        <v>4</v>
      </c>
      <c r="B12" s="3">
        <v>43831</v>
      </c>
      <c r="C12" s="3">
        <v>43921</v>
      </c>
      <c r="D12" t="s">
        <v>217</v>
      </c>
      <c r="E12" t="s">
        <v>218</v>
      </c>
      <c r="F12" t="s">
        <v>216</v>
      </c>
    </row>
    <row r="13" spans="1:6" x14ac:dyDescent="0.25">
      <c r="A13">
        <v>4</v>
      </c>
      <c r="B13" s="3">
        <v>43831</v>
      </c>
      <c r="C13" s="3">
        <v>43921</v>
      </c>
      <c r="D13" t="s">
        <v>219</v>
      </c>
      <c r="E13" t="s">
        <v>220</v>
      </c>
      <c r="F13" t="s">
        <v>216</v>
      </c>
    </row>
    <row r="14" spans="1:6" x14ac:dyDescent="0.25">
      <c r="A14">
        <v>5</v>
      </c>
      <c r="B14" s="3">
        <v>43831</v>
      </c>
      <c r="C14" s="3">
        <v>43921</v>
      </c>
      <c r="D14" t="s">
        <v>221</v>
      </c>
      <c r="E14" t="s">
        <v>222</v>
      </c>
      <c r="F14" t="s">
        <v>223</v>
      </c>
    </row>
    <row r="15" spans="1:6" x14ac:dyDescent="0.25">
      <c r="A15">
        <v>5</v>
      </c>
      <c r="B15" s="3">
        <v>43831</v>
      </c>
      <c r="C15" s="3">
        <v>43921</v>
      </c>
      <c r="D15" t="s">
        <v>221</v>
      </c>
      <c r="E15" t="s">
        <v>224</v>
      </c>
      <c r="F15" t="s">
        <v>223</v>
      </c>
    </row>
    <row r="16" spans="1:6" x14ac:dyDescent="0.25">
      <c r="A16">
        <v>5</v>
      </c>
      <c r="B16" s="3">
        <v>43831</v>
      </c>
      <c r="C16" s="3">
        <v>43921</v>
      </c>
      <c r="D16" t="s">
        <v>225</v>
      </c>
      <c r="E16" t="s">
        <v>226</v>
      </c>
      <c r="F16" t="s">
        <v>223</v>
      </c>
    </row>
    <row r="17" spans="1:6" x14ac:dyDescent="0.25">
      <c r="A17">
        <v>6</v>
      </c>
      <c r="B17" s="3">
        <v>43831</v>
      </c>
      <c r="C17" s="3">
        <v>43921</v>
      </c>
      <c r="D17" t="s">
        <v>227</v>
      </c>
      <c r="E17" t="s">
        <v>228</v>
      </c>
      <c r="F17" s="7"/>
    </row>
    <row r="18" spans="1:6" x14ac:dyDescent="0.25">
      <c r="A18">
        <v>6</v>
      </c>
      <c r="B18" s="3">
        <v>43831</v>
      </c>
      <c r="C18" s="3">
        <v>43921</v>
      </c>
      <c r="D18" t="s">
        <v>229</v>
      </c>
      <c r="E18" t="s">
        <v>228</v>
      </c>
      <c r="F18" s="7"/>
    </row>
    <row r="19" spans="1:6" x14ac:dyDescent="0.25">
      <c r="A19">
        <v>6</v>
      </c>
      <c r="B19" s="3">
        <v>43831</v>
      </c>
      <c r="C19" s="3">
        <v>43921</v>
      </c>
      <c r="D19" t="s">
        <v>230</v>
      </c>
      <c r="E19" t="s">
        <v>231</v>
      </c>
      <c r="F19" s="7"/>
    </row>
    <row r="20" spans="1:6" x14ac:dyDescent="0.25">
      <c r="A20">
        <v>7</v>
      </c>
      <c r="B20" s="3">
        <v>43831</v>
      </c>
      <c r="C20" s="3">
        <v>43921</v>
      </c>
      <c r="D20" t="s">
        <v>232</v>
      </c>
      <c r="E20" t="s">
        <v>233</v>
      </c>
      <c r="F20" t="s">
        <v>213</v>
      </c>
    </row>
    <row r="21" spans="1:6" x14ac:dyDescent="0.25">
      <c r="A21">
        <v>7</v>
      </c>
      <c r="B21" s="3">
        <v>43831</v>
      </c>
      <c r="C21" s="3">
        <v>43921</v>
      </c>
      <c r="D21" t="s">
        <v>234</v>
      </c>
      <c r="E21" t="s">
        <v>233</v>
      </c>
      <c r="F21" t="s">
        <v>213</v>
      </c>
    </row>
    <row r="22" spans="1:6" x14ac:dyDescent="0.25">
      <c r="A22">
        <v>7</v>
      </c>
      <c r="B22" s="3">
        <v>43831</v>
      </c>
      <c r="C22" s="3">
        <v>43921</v>
      </c>
      <c r="D22" t="s">
        <v>235</v>
      </c>
      <c r="E22" t="s">
        <v>236</v>
      </c>
      <c r="F22" t="s">
        <v>213</v>
      </c>
    </row>
    <row r="23" spans="1:6" x14ac:dyDescent="0.25">
      <c r="A23">
        <v>7</v>
      </c>
      <c r="B23" s="3">
        <v>43831</v>
      </c>
      <c r="C23" s="3">
        <v>43921</v>
      </c>
      <c r="D23" t="s">
        <v>237</v>
      </c>
      <c r="E23" t="s">
        <v>238</v>
      </c>
      <c r="F23" t="s">
        <v>213</v>
      </c>
    </row>
    <row r="24" spans="1:6" x14ac:dyDescent="0.25">
      <c r="A24">
        <v>8</v>
      </c>
      <c r="B24" s="3">
        <v>43831</v>
      </c>
      <c r="C24" s="3">
        <v>43921</v>
      </c>
      <c r="D24" t="s">
        <v>239</v>
      </c>
      <c r="E24" t="s">
        <v>240</v>
      </c>
      <c r="F24" s="6" t="s">
        <v>241</v>
      </c>
    </row>
    <row r="25" spans="1:6" x14ac:dyDescent="0.25">
      <c r="A25">
        <v>8</v>
      </c>
      <c r="B25" s="3">
        <v>43831</v>
      </c>
      <c r="C25" s="3">
        <v>43921</v>
      </c>
      <c r="D25" t="s">
        <v>242</v>
      </c>
      <c r="E25" t="s">
        <v>243</v>
      </c>
      <c r="F25" s="6" t="s">
        <v>241</v>
      </c>
    </row>
    <row r="26" spans="1:6" x14ac:dyDescent="0.25">
      <c r="A26">
        <v>9</v>
      </c>
      <c r="B26" s="3">
        <v>43831</v>
      </c>
      <c r="C26" s="3">
        <v>43921</v>
      </c>
      <c r="D26" t="s">
        <v>244</v>
      </c>
      <c r="E26" t="s">
        <v>245</v>
      </c>
      <c r="F26" t="s">
        <v>246</v>
      </c>
    </row>
    <row r="27" spans="1:6" x14ac:dyDescent="0.25">
      <c r="A27">
        <v>10</v>
      </c>
      <c r="B27" s="3">
        <v>43831</v>
      </c>
      <c r="C27" s="3">
        <v>43921</v>
      </c>
      <c r="D27" t="s">
        <v>247</v>
      </c>
      <c r="E27" t="s">
        <v>248</v>
      </c>
      <c r="F27" t="s">
        <v>249</v>
      </c>
    </row>
    <row r="28" spans="1:6" x14ac:dyDescent="0.25">
      <c r="A28">
        <v>10</v>
      </c>
      <c r="B28" s="3">
        <v>43831</v>
      </c>
      <c r="C28" s="3">
        <v>43921</v>
      </c>
      <c r="D28" t="s">
        <v>250</v>
      </c>
      <c r="E28" t="s">
        <v>251</v>
      </c>
      <c r="F28" t="s">
        <v>249</v>
      </c>
    </row>
    <row r="29" spans="1:6" x14ac:dyDescent="0.25">
      <c r="A29">
        <v>10</v>
      </c>
      <c r="B29" s="3">
        <v>43831</v>
      </c>
      <c r="C29" s="3">
        <v>43921</v>
      </c>
      <c r="D29" t="s">
        <v>252</v>
      </c>
      <c r="E29" t="s">
        <v>245</v>
      </c>
      <c r="F29" t="s">
        <v>249</v>
      </c>
    </row>
    <row r="30" spans="1:6" x14ac:dyDescent="0.25">
      <c r="A30">
        <v>11</v>
      </c>
      <c r="B30" s="3">
        <v>43831</v>
      </c>
      <c r="C30" s="3">
        <v>43921</v>
      </c>
      <c r="D30" t="s">
        <v>253</v>
      </c>
      <c r="E30" t="s">
        <v>254</v>
      </c>
      <c r="F30" t="s">
        <v>255</v>
      </c>
    </row>
    <row r="31" spans="1:6" x14ac:dyDescent="0.25">
      <c r="A31">
        <v>11</v>
      </c>
      <c r="B31" s="3">
        <v>43831</v>
      </c>
      <c r="C31" s="3">
        <v>43921</v>
      </c>
      <c r="D31" t="s">
        <v>253</v>
      </c>
      <c r="E31" t="s">
        <v>256</v>
      </c>
      <c r="F31" t="s">
        <v>255</v>
      </c>
    </row>
    <row r="32" spans="1:6" x14ac:dyDescent="0.25">
      <c r="A32">
        <v>11</v>
      </c>
      <c r="B32" s="3">
        <v>43831</v>
      </c>
      <c r="C32" s="3">
        <v>43921</v>
      </c>
      <c r="D32" t="s">
        <v>252</v>
      </c>
      <c r="E32" t="s">
        <v>245</v>
      </c>
      <c r="F32" t="s">
        <v>255</v>
      </c>
    </row>
    <row r="33" spans="1:6" x14ac:dyDescent="0.25">
      <c r="A33">
        <v>12</v>
      </c>
      <c r="B33" s="3">
        <v>43831</v>
      </c>
      <c r="C33" s="3">
        <v>43921</v>
      </c>
      <c r="D33" t="s">
        <v>257</v>
      </c>
      <c r="E33" t="s">
        <v>213</v>
      </c>
      <c r="F33" t="s">
        <v>258</v>
      </c>
    </row>
    <row r="34" spans="1:6" x14ac:dyDescent="0.25">
      <c r="A34">
        <v>12</v>
      </c>
      <c r="B34" s="3">
        <v>43831</v>
      </c>
      <c r="C34" s="3">
        <v>43921</v>
      </c>
      <c r="D34" t="s">
        <v>259</v>
      </c>
      <c r="E34" t="s">
        <v>213</v>
      </c>
      <c r="F34" t="s">
        <v>258</v>
      </c>
    </row>
    <row r="35" spans="1:6" x14ac:dyDescent="0.25">
      <c r="A35">
        <v>12</v>
      </c>
      <c r="B35" s="3">
        <v>43831</v>
      </c>
      <c r="C35" s="3">
        <v>43921</v>
      </c>
      <c r="D35" t="s">
        <v>260</v>
      </c>
      <c r="E35" t="s">
        <v>261</v>
      </c>
      <c r="F35" t="s">
        <v>258</v>
      </c>
    </row>
    <row r="36" spans="1:6" x14ac:dyDescent="0.25">
      <c r="A36">
        <v>13</v>
      </c>
      <c r="B36" s="3">
        <v>43831</v>
      </c>
      <c r="C36" s="3">
        <v>43921</v>
      </c>
      <c r="D36" t="s">
        <v>141</v>
      </c>
      <c r="E36" t="s">
        <v>262</v>
      </c>
    </row>
    <row r="37" spans="1:6" x14ac:dyDescent="0.25">
      <c r="A37">
        <v>13</v>
      </c>
      <c r="B37" s="3">
        <v>43831</v>
      </c>
      <c r="C37" s="3">
        <v>43921</v>
      </c>
      <c r="D37" t="s">
        <v>263</v>
      </c>
      <c r="E37" t="s">
        <v>264</v>
      </c>
      <c r="F37" t="s">
        <v>138</v>
      </c>
    </row>
    <row r="38" spans="1:6" x14ac:dyDescent="0.25">
      <c r="A38">
        <v>13</v>
      </c>
      <c r="B38" s="3">
        <v>43831</v>
      </c>
      <c r="C38" s="3">
        <v>43921</v>
      </c>
      <c r="D38" t="s">
        <v>263</v>
      </c>
      <c r="E38" t="s">
        <v>265</v>
      </c>
      <c r="F38" t="s">
        <v>138</v>
      </c>
    </row>
    <row r="39" spans="1:6" x14ac:dyDescent="0.25">
      <c r="A39">
        <v>14</v>
      </c>
      <c r="B39" s="3">
        <v>43831</v>
      </c>
      <c r="C39" s="3">
        <v>43921</v>
      </c>
      <c r="D39" t="s">
        <v>266</v>
      </c>
      <c r="E39" t="s">
        <v>267</v>
      </c>
      <c r="F39" t="s">
        <v>268</v>
      </c>
    </row>
    <row r="40" spans="1:6" x14ac:dyDescent="0.25">
      <c r="A40">
        <v>14</v>
      </c>
      <c r="B40" s="3">
        <v>43831</v>
      </c>
      <c r="C40" s="3">
        <v>43921</v>
      </c>
      <c r="D40" t="s">
        <v>269</v>
      </c>
      <c r="E40" t="s">
        <v>270</v>
      </c>
      <c r="F40" t="s">
        <v>268</v>
      </c>
    </row>
    <row r="41" spans="1:6" x14ac:dyDescent="0.25">
      <c r="A41">
        <v>15</v>
      </c>
      <c r="B41" s="3">
        <v>43831</v>
      </c>
      <c r="C41" s="3">
        <v>43921</v>
      </c>
      <c r="D41" t="s">
        <v>271</v>
      </c>
      <c r="E41" t="s">
        <v>272</v>
      </c>
      <c r="F41" t="s">
        <v>273</v>
      </c>
    </row>
    <row r="42" spans="1:6" x14ac:dyDescent="0.25">
      <c r="A42">
        <v>15</v>
      </c>
      <c r="B42" s="3">
        <v>43831</v>
      </c>
      <c r="C42" s="3">
        <v>43921</v>
      </c>
      <c r="D42" t="s">
        <v>274</v>
      </c>
      <c r="E42" t="s">
        <v>275</v>
      </c>
      <c r="F42" t="s">
        <v>273</v>
      </c>
    </row>
    <row r="43" spans="1:6" x14ac:dyDescent="0.25">
      <c r="A43">
        <v>16</v>
      </c>
      <c r="B43" s="3">
        <v>43831</v>
      </c>
      <c r="C43" s="3">
        <v>43921</v>
      </c>
      <c r="D43" t="s">
        <v>276</v>
      </c>
      <c r="E43" t="s">
        <v>277</v>
      </c>
      <c r="F43" t="s">
        <v>278</v>
      </c>
    </row>
    <row r="44" spans="1:6" x14ac:dyDescent="0.25">
      <c r="A44">
        <v>16</v>
      </c>
      <c r="B44" s="3">
        <v>43831</v>
      </c>
      <c r="C44" s="3">
        <v>43921</v>
      </c>
      <c r="D44" t="s">
        <v>279</v>
      </c>
      <c r="E44" t="s">
        <v>280</v>
      </c>
      <c r="F44" t="s">
        <v>278</v>
      </c>
    </row>
    <row r="45" spans="1:6" x14ac:dyDescent="0.25">
      <c r="A45">
        <v>17</v>
      </c>
      <c r="B45" s="3">
        <v>43831</v>
      </c>
      <c r="C45" s="3">
        <v>43921</v>
      </c>
      <c r="D45" t="s">
        <v>281</v>
      </c>
      <c r="E45" t="s">
        <v>281</v>
      </c>
      <c r="F45" t="s">
        <v>281</v>
      </c>
    </row>
    <row r="46" spans="1:6" x14ac:dyDescent="0.25">
      <c r="A46">
        <v>18</v>
      </c>
      <c r="B46" s="3">
        <v>43831</v>
      </c>
      <c r="C46" s="3">
        <v>43921</v>
      </c>
      <c r="D46" t="s">
        <v>282</v>
      </c>
      <c r="E46" t="s">
        <v>283</v>
      </c>
      <c r="F46" t="s">
        <v>284</v>
      </c>
    </row>
    <row r="47" spans="1:6" x14ac:dyDescent="0.25">
      <c r="A47">
        <v>18</v>
      </c>
      <c r="B47" s="3">
        <v>43831</v>
      </c>
      <c r="C47" s="3">
        <v>43921</v>
      </c>
      <c r="D47" t="s">
        <v>285</v>
      </c>
      <c r="E47" t="s">
        <v>286</v>
      </c>
      <c r="F47" t="s">
        <v>284</v>
      </c>
    </row>
    <row r="48" spans="1:6" x14ac:dyDescent="0.25">
      <c r="A48">
        <v>18</v>
      </c>
      <c r="B48" s="3">
        <v>43831</v>
      </c>
      <c r="C48" s="3">
        <v>43921</v>
      </c>
      <c r="D48" t="s">
        <v>287</v>
      </c>
      <c r="E48" t="s">
        <v>288</v>
      </c>
      <c r="F48" t="s">
        <v>284</v>
      </c>
    </row>
    <row r="49" spans="1:6" x14ac:dyDescent="0.25">
      <c r="A49">
        <v>18</v>
      </c>
      <c r="B49" s="3">
        <v>43831</v>
      </c>
      <c r="C49" s="3">
        <v>43921</v>
      </c>
      <c r="D49" t="s">
        <v>252</v>
      </c>
      <c r="E49" t="s">
        <v>289</v>
      </c>
      <c r="F49" t="s">
        <v>284</v>
      </c>
    </row>
    <row r="50" spans="1:6" x14ac:dyDescent="0.25">
      <c r="A50">
        <v>19</v>
      </c>
      <c r="B50" s="3">
        <v>43831</v>
      </c>
      <c r="C50" s="3">
        <v>43921</v>
      </c>
      <c r="D50" t="s">
        <v>290</v>
      </c>
      <c r="E50" t="s">
        <v>291</v>
      </c>
      <c r="F50" t="s">
        <v>292</v>
      </c>
    </row>
    <row r="51" spans="1:6" x14ac:dyDescent="0.25">
      <c r="A51">
        <v>19</v>
      </c>
      <c r="B51" s="3">
        <v>43831</v>
      </c>
      <c r="C51" s="3">
        <v>43921</v>
      </c>
      <c r="D51" t="s">
        <v>290</v>
      </c>
      <c r="E51" t="s">
        <v>293</v>
      </c>
      <c r="F51" t="s">
        <v>292</v>
      </c>
    </row>
    <row r="52" spans="1:6" x14ac:dyDescent="0.25">
      <c r="A52">
        <v>19</v>
      </c>
      <c r="B52" s="3">
        <v>43831</v>
      </c>
      <c r="C52" s="3">
        <v>43921</v>
      </c>
      <c r="D52" t="s">
        <v>294</v>
      </c>
      <c r="E52" t="s">
        <v>295</v>
      </c>
      <c r="F52" t="s">
        <v>292</v>
      </c>
    </row>
    <row r="53" spans="1:6" x14ac:dyDescent="0.25">
      <c r="A53">
        <v>20</v>
      </c>
      <c r="B53" s="3">
        <v>43831</v>
      </c>
      <c r="C53" s="3">
        <v>43921</v>
      </c>
      <c r="D53" t="s">
        <v>296</v>
      </c>
      <c r="E53" t="s">
        <v>297</v>
      </c>
      <c r="F53" t="s">
        <v>298</v>
      </c>
    </row>
    <row r="54" spans="1:6" x14ac:dyDescent="0.25">
      <c r="A54">
        <v>20</v>
      </c>
      <c r="B54" s="3">
        <v>43831</v>
      </c>
      <c r="C54" s="3">
        <v>43921</v>
      </c>
      <c r="D54" t="s">
        <v>299</v>
      </c>
      <c r="E54" t="s">
        <v>300</v>
      </c>
      <c r="F54" t="s">
        <v>298</v>
      </c>
    </row>
    <row r="55" spans="1:6" x14ac:dyDescent="0.25">
      <c r="A55">
        <v>20</v>
      </c>
      <c r="B55" s="3">
        <v>43831</v>
      </c>
      <c r="C55" s="3">
        <v>43921</v>
      </c>
      <c r="D55" t="s">
        <v>301</v>
      </c>
      <c r="E55" t="s">
        <v>297</v>
      </c>
      <c r="F55" t="s">
        <v>298</v>
      </c>
    </row>
    <row r="56" spans="1:6" x14ac:dyDescent="0.25">
      <c r="A56">
        <v>21</v>
      </c>
      <c r="B56" s="3">
        <v>43831</v>
      </c>
      <c r="C56" s="3">
        <v>43921</v>
      </c>
      <c r="D56" t="s">
        <v>281</v>
      </c>
      <c r="E56" t="s">
        <v>281</v>
      </c>
      <c r="F56" t="s">
        <v>281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2023-01-19T20:54:02Z</dcterms:created>
  <dcterms:modified xsi:type="dcterms:W3CDTF">2023-01-27T19:33:22Z</dcterms:modified>
</cp:coreProperties>
</file>