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4D268034-43B2-4763-B346-6CE6A4BAE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<sst xmlns="http://schemas.openxmlformats.org/spreadsheetml/2006/main" count="504" uniqueCount="318">
  <si>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</si>
  <si>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</si>
  <si>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</si>
  <si>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</si>
  <si>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</si>
  <si>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</si>
  <si>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</si>
  <si>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</si>
  <si>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</si>
  <si>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</si>
  <si>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</si>
  <si>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</si>
  <si>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</si>
  <si>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</si>
  <si>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</si>
  <si>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</si>
  <si>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</si>
  <si>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</si>
  <si>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</si>
  <si>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</si>
  <si>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</si>
  <si>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</si>
  <si>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</si>
  <si>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</si>
  <si>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</si>
  <si>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</si>
  <si>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</si>
  <si>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</si>
  <si>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</si>
  <si>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</si>
  <si>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</si>
  <si>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</si>
  <si>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</si>
  <si>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</si>
  <si>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</si>
  <si>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</si>
  <si>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</si>
  <si>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</si>
  <si>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</si>
  <si>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</si>
  <si>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</si>
  <si>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</si>
  <si>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</si>
  <si>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</si>
  <si>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</si>
  <si>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</si>
  <si>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</si>
  <si>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</si>
  <si>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</si>
  <si>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</si>
  <si>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</si>
  <si>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</si>
  <si>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</si>
  <si>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</si>
  <si>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</si>
  <si>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</si>
  <si>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</si>
  <si>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</si>
  <si>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</si>
  <si>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</si>
  <si>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</si>
  <si>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</si>
  <si>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</si>
  <si>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</si>
  <si>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</si>
  <si>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</si>
  <si>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</si>
  <si>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</si>
  <si>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</si>
  <si>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</si>
  <si>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</si>
  <si>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</si>
  <si>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</si>
  <si>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</si>
  <si>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</si>
  <si>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</si>
  <si>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</si>
  <si>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</si>
  <si>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</si>
  <si>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</si>
  <si>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del Instituto para la Seguridad de las Construcciones en el D.F.</t>
  </si>
  <si>
    <t>Renato</t>
  </si>
  <si>
    <t>Berrón</t>
  </si>
  <si>
    <t>Ruíz</t>
  </si>
  <si>
    <t>Dirección de Dictámenes de Seguridad Estructural de Edificaciones Existente</t>
  </si>
  <si>
    <t>Directora de Dictámenes de Seguridad Estructural de Edificaciones Existentes</t>
  </si>
  <si>
    <t>Laura</t>
  </si>
  <si>
    <t xml:space="preserve">Suárez </t>
  </si>
  <si>
    <t>Medina</t>
  </si>
  <si>
    <t>Dirección de Revisión de Seguridad Estructural</t>
  </si>
  <si>
    <t>Director de Revisión de Seguridad Estructural</t>
  </si>
  <si>
    <t>Fabián</t>
  </si>
  <si>
    <t xml:space="preserve">Martínez </t>
  </si>
  <si>
    <t>del Valle</t>
  </si>
  <si>
    <t>Coordinación de Asuntos Jurídicos</t>
  </si>
  <si>
    <t>Coordinadora de Asuntos Jurídicos</t>
  </si>
  <si>
    <t xml:space="preserve">Georgina </t>
  </si>
  <si>
    <t>Becerril</t>
  </si>
  <si>
    <t>Gutierrez</t>
  </si>
  <si>
    <t>Coordinación de Administración y Finanzas</t>
  </si>
  <si>
    <t>Coordinador de Administración y Finanzas</t>
  </si>
  <si>
    <t>Ruendy</t>
  </si>
  <si>
    <t>Mena</t>
  </si>
  <si>
    <t>Subdirección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</si>
  <si>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</si>
  <si>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</si>
  <si>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</si>
  <si>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</si>
  <si>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Subdirección de Control de Directores Responsables de Obra, Corresponsables y Revisores</t>
  </si>
  <si>
    <t>Subdirector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</si>
  <si>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</si>
  <si>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</si>
  <si>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</si>
  <si>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</si>
  <si>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Subdirectora de Estudios e Investigaciones</t>
  </si>
  <si>
    <t>Paulina Araceli</t>
  </si>
  <si>
    <t>Aguilar</t>
  </si>
  <si>
    <t>Ortega</t>
  </si>
  <si>
    <t>Subdirección de Evaluación de Seguridad Estructural de Edificios Privados</t>
  </si>
  <si>
    <t>Subdirector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</si>
  <si>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</si>
  <si>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</si>
  <si>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</si>
  <si>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</si>
  <si>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</si>
  <si>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</si>
  <si>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</si>
  <si>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</si>
  <si>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</si>
  <si>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Subdirector de Análisis de Proyectos y Obras del Grupo A</t>
  </si>
  <si>
    <t>Eric Efrén</t>
  </si>
  <si>
    <t>Ramírez</t>
  </si>
  <si>
    <t>Díaz</t>
  </si>
  <si>
    <t>Subdirección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</si>
  <si>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</si>
  <si>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</si>
  <si>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</si>
  <si>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</si>
  <si>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</si>
  <si>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Secretaría de la Contraloría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</si>
  <si>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</si>
  <si>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</si>
  <si>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</si>
  <si>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</si>
  <si>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</si>
  <si>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</si>
  <si>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</si>
  <si>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</si>
  <si>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</si>
  <si>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</si>
  <si>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</si>
  <si>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</si>
  <si>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</si>
  <si>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</si>
  <si>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</si>
  <si>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</si>
  <si>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</si>
  <si>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</si>
  <si>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</si>
  <si>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</si>
  <si>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</si>
  <si>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</si>
  <si>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</si>
  <si>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</si>
  <si>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</si>
  <si>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</si>
  <si>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</si>
  <si>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</si>
  <si>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</si>
  <si>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</si>
  <si>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</si>
  <si>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Ingeniería</t>
  </si>
  <si>
    <t>https://www.isc.cdmx.gob.mx/secretaria/estructura/1#:~:text=El%20Dr.%20en,del%20Distrito%20Federal.</t>
  </si>
  <si>
    <t>https://www.isc.cdmx.gob.mx/secretaria/estructura/9</t>
  </si>
  <si>
    <t>https://www.isc.cdmx.gob.mx/secretaria/estructura/17</t>
  </si>
  <si>
    <t>Licenciatura en Derecho</t>
  </si>
  <si>
    <t>https://www.isc.cdmx.gob.mx/secretaria/estructura/4#:~:text=Licenciada%20en%20Derecho,el%20Sector%20P%C3%BAblico.</t>
  </si>
  <si>
    <t>Licenciatura en Gestion y Administración Pública</t>
  </si>
  <si>
    <t>https://www.isc.cdmx.gob.mx/secretaria/estructura/23#:~:text=El%20Ing.%20Mena,humanos%20y%20materiales.</t>
  </si>
  <si>
    <t>https://www.isc.cdmx.gob.mx/secretaria/estructura/3.</t>
  </si>
  <si>
    <t>https://www.isc.cdmx.gob.mx/secretaria/estructura/5#:~:text=El%20ingeniero%20Alejandre,C/SE%2D0194.</t>
  </si>
  <si>
    <t>https://www.isc.cdmx.gob.mx/secretaria/estructura/2#:~:text=La%20Ing.%20Aguilar,Ciudad%20de%20M%C3%A9xico</t>
  </si>
  <si>
    <t>https://www.isc.cdmx.gob.mx/secretaria/estructura/19#:~:text=El%20Ing.%20Espino,del%20Distrito%20Federal</t>
  </si>
  <si>
    <t>https://www.isc.cdmx.gob.mx/secretaria/estructura/16#:~:text=La%20Ing.%20Valencia,estructuraci%C3%B3n%20de%20inmuebles.</t>
  </si>
  <si>
    <t>https://www.isc.cdmx.gob.mx/secretaria/estructura/12#:~:text=El%20Ing.%20Ram%C3%ADrez,estructurales%20de%20edificaciones</t>
  </si>
  <si>
    <t>https://www.isc.cdmx.gob.mx/secretaria/estructura/14.</t>
  </si>
  <si>
    <t>https://www.isc.cdmx.gob.mx/secretaria/estructura/21#:~:text=El%20arquitecto%20Pedroza,explosiones%2C%20entre%20otras</t>
  </si>
  <si>
    <t>https://www.isc.cdmx.gob.mx/secretaria/estructura/18#:~:text=Asignado%20a%20la%20Direcci%C3%B3n,Servicios%20del%20Distrito%20Federal</t>
  </si>
  <si>
    <t>https://www.isc.cdmx.gob.mx/secretaria/estructura/22</t>
  </si>
  <si>
    <t>https://www.isc.cdmx.gob.mx/secretaria/estructura/10</t>
  </si>
  <si>
    <t>https://www.isc.cdmx.gob.mx/secretaria/estructura/11#:~:text=La%20Lic.%20Dur%C3%A1n,Secretar%C3%ADa%20de%20Salud</t>
  </si>
  <si>
    <t>https://www.isc.cdmx.gob.mx/secretaria/estructura/20</t>
  </si>
  <si>
    <t>https://www.isc.cdmx.gob.mx/secretaria/estructura/1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</si>
  <si>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</si>
  <si>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</si>
  <si>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</si>
  <si>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</si>
  <si>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</si>
  <si>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</si>
  <si>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</si>
  <si>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</si>
  <si>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</si>
  <si>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</si>
  <si>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</si>
  <si>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</si>
  <si>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</si>
  <si>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https://www.isc.cdmx.gob.mx/secretaria/estructura/15</t>
  </si>
  <si>
    <t>https://www.isc.cdmx.gob.mx/secretaria/estructura/11</t>
  </si>
  <si>
    <t>Gabriela Grisell</t>
  </si>
  <si>
    <t>Benítez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</si>
  <si>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</si>
  <si>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</si>
  <si>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</si>
  <si>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</si>
  <si>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</si>
  <si>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</si>
  <si>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</si>
  <si>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</si>
  <si>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</si>
  <si>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</si>
  <si>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</si>
  <si>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</si>
  <si>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</si>
  <si>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</si>
  <si>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</si>
  <si>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</si>
  <si>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</si>
  <si>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Instituto para la Seguridad de las Construcciones</t>
  </si>
  <si>
    <t>Personal de honorarios asimilados a salarios colaborando con la Coordinación de Asuntos Jurídicos del Instituto para la Seguridad de las Construcciones en el Distrito Federal.</t>
  </si>
  <si>
    <t>Derecho Administrativo</t>
  </si>
  <si>
    <t>Dirección General de Auditoría Cibernética y Proyectos Tecnológicos de la Secretaría de la Contraloría General de la Ciudad de México</t>
  </si>
  <si>
    <t>Prestador de Servicios Profesionales asistiendo a la Dirección General de Auditoría Cibernética y Proyectos Tecnológicos de la Secretaría de la Contraloría General de la Ciudad de México, en la ejecución de auditorías y hallazgos de observaciones.</t>
  </si>
  <si>
    <t>Comisión Estatal de Seguridad Ciudadana</t>
  </si>
  <si>
    <t>Encargada de la Subdirección de Defensa  Contenciosa, Laboral y Amparos, adscrita a la Dirección General de Asuntos Jurídicos de la Comisión Estatal de Seguridad Ciudadana. (CESC)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</si>
  <si>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</si>
  <si>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</si>
  <si>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</si>
  <si>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</si>
  <si>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</si>
  <si>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</si>
  <si>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</si>
  <si>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</si>
  <si>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</si>
  <si>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</si>
  <si>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</si>
  <si>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</si>
  <si>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</si>
  <si>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</si>
  <si>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</si>
  <si>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</si>
  <si>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</si>
  <si>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</si>
  <si>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</si>
  <si>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</si>
  <si>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</si>
  <si>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</si>
  <si>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</si>
  <si>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</si>
  <si>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</si>
  <si>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</si>
  <si>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</si>
  <si>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</si>
  <si>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</si>
  <si>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</si>
  <si>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</si>
  <si>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</si>
  <si>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</si>
  <si>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</si>
  <si>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</si>
  <si>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</si>
  <si>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</si>
  <si>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</si>
  <si>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</si>
  <si>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</si>
  <si>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</si>
  <si>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</si>
  <si>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</si>
  <si>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</si>
  <si>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</si>
  <si>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</si>
  <si>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</si>
  <si>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</si>
  <si>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</si>
  <si>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</si>
  <si>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</si>
  <si>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</si>
  <si>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</si>
  <si>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</si>
  <si>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</si>
  <si>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</si>
  <si>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</si>
  <si>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</si>
  <si>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</si>
  <si>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</si>
  <si>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</si>
  <si>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</si>
  <si>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</si>
  <si>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</si>
  <si>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Analista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</si>
  <si>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</si>
  <si>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</si>
  <si>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</si>
  <si>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</si>
  <si>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</si>
  <si>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</si>
  <si>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</si>
  <si>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</si>
  <si>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</si>
  <si>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</si>
  <si>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</si>
  <si>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</si>
  <si>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Contador Público</t>
  </si>
  <si>
    <t>Corporacióm Mexicana de Impresión. S.A. DE C.V.</t>
  </si>
  <si>
    <t>Metrobús de la Ciudad de México</t>
  </si>
  <si>
    <t>Titular del Órgano Interno de Control</t>
  </si>
  <si>
    <t>Fiscalía General de la Ciudad de México</t>
  </si>
  <si>
    <t>Jefatura de Unidad Departamental de Auditoria Operativa, Administrativa y Control Interno</t>
  </si>
  <si>
    <t>Cuenta con experiencia de 9 años en la Administración Pública de la Ciudad de México, en el fortalecimiento en la rendición de cuentas me diente la fiscalización de los recursos asignados, así también, 3 años de experiencia en el procedimiento de responsabilidad administrativa, en especifico, en la investigación  por infracciones cometidas por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</si>
</sst>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3" borderId="0" xfId="0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18" TargetMode="External"/><Relationship Id="rId18" Type="http://schemas.openxmlformats.org/officeDocument/2006/relationships/hyperlink" Target="https://www.isc.cdmx.gob.mx/secretaria/estructura/22" TargetMode="External"/><Relationship Id="rId26" Type="http://schemas.openxmlformats.org/officeDocument/2006/relationships/hyperlink" Target="https://www.isc.cdmx.gob.mx/secretaria/estructura/12" TargetMode="External"/><Relationship Id="rId39" Type="http://schemas.openxmlformats.org/officeDocument/2006/relationships/hyperlink" Target="https://www.isc.cdmx.gob.mx/secretaria/estructura/10" TargetMode="External"/><Relationship Id="rId21" Type="http://schemas.openxmlformats.org/officeDocument/2006/relationships/hyperlink" Target="https://www.isc.cdmx.gob.mx/secretaria/estructura/1" TargetMode="External"/><Relationship Id="rId34" Type="http://schemas.openxmlformats.org/officeDocument/2006/relationships/hyperlink" Target="https://www.isc.cdmx.gob.mx/secretaria/estructura/18" TargetMode="External"/><Relationship Id="rId42" Type="http://schemas.openxmlformats.org/officeDocument/2006/relationships/hyperlink" Target="https://www.isc.cdmx.gob.mx/secretaria/estructura/7" TargetMode="External"/><Relationship Id="rId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10" TargetMode="External"/><Relationship Id="rId16" Type="http://schemas.openxmlformats.org/officeDocument/2006/relationships/hyperlink" Target="https://www.isc.cdmx.gob.mx/secretaria/estructura/17" TargetMode="External"/><Relationship Id="rId20" Type="http://schemas.openxmlformats.org/officeDocument/2006/relationships/hyperlink" Target="https://www.isc.cdmx.gob.mx/secretaria/estructura/3." TargetMode="External"/><Relationship Id="rId29" Type="http://schemas.openxmlformats.org/officeDocument/2006/relationships/hyperlink" Target="https://www.isc.cdmx.gob.mx/secretaria/estructura/5" TargetMode="External"/><Relationship Id="rId41" Type="http://schemas.openxmlformats.org/officeDocument/2006/relationships/hyperlink" Target="https://www.isc.cdmx.gob.mx/secretaria/estructura/20" TargetMode="External"/><Relationship Id="rId1" Type="http://schemas.openxmlformats.org/officeDocument/2006/relationships/hyperlink" Target="https://www.isc.cdmx.gob.mx/secretaria/estructura/9" TargetMode="External"/><Relationship Id="rId6" Type="http://schemas.openxmlformats.org/officeDocument/2006/relationships/hyperlink" Target="https://www.isc.cdmx.gob.mx/secretaria/estructura/23" TargetMode="External"/><Relationship Id="rId11" Type="http://schemas.openxmlformats.org/officeDocument/2006/relationships/hyperlink" Target="https://www.isc.cdmx.gob.mx/secretaria/estructura/12" TargetMode="External"/><Relationship Id="rId24" Type="http://schemas.openxmlformats.org/officeDocument/2006/relationships/hyperlink" Target="https://www.isc.cdmx.gob.mx/secretaria/estructura/4" TargetMode="External"/><Relationship Id="rId32" Type="http://schemas.openxmlformats.org/officeDocument/2006/relationships/hyperlink" Target="https://www.isc.cdmx.gob.mx/secretaria/estructura/19" TargetMode="External"/><Relationship Id="rId37" Type="http://schemas.openxmlformats.org/officeDocument/2006/relationships/hyperlink" Target="https://www.isc.cdmx.gob.mx/secretaria/estructura/15" TargetMode="External"/><Relationship Id="rId40" Type="http://schemas.openxmlformats.org/officeDocument/2006/relationships/hyperlink" Target="https://www.isc.cdmx.gob.mx/secretaria/estructura/17" TargetMode="External"/><Relationship Id="rId5" Type="http://schemas.openxmlformats.org/officeDocument/2006/relationships/hyperlink" Target="https://www.isc.cdmx.gob.mx/secretaria/estructura/4" TargetMode="External"/><Relationship Id="rId15" Type="http://schemas.openxmlformats.org/officeDocument/2006/relationships/hyperlink" Target="https://www.isc.cdmx.gob.mx/secretaria/estructura/17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3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17" TargetMode="External"/><Relationship Id="rId31" Type="http://schemas.openxmlformats.org/officeDocument/2006/relationships/hyperlink" Target="https://www.isc.cdmx.gob.mx/secretaria/estructura/16" TargetMode="External"/><Relationship Id="rId4" Type="http://schemas.openxmlformats.org/officeDocument/2006/relationships/hyperlink" Target="https://www.isc.cdmx.gob.mx/secretaria/estructura/1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11" TargetMode="External"/><Relationship Id="rId22" Type="http://schemas.openxmlformats.org/officeDocument/2006/relationships/hyperlink" Target="https://www.isc.cdmx.gob.mx/secretaria/estructura/9" TargetMode="External"/><Relationship Id="rId27" Type="http://schemas.openxmlformats.org/officeDocument/2006/relationships/hyperlink" Target="https://www.isc.cdmx.gob.mx/secretaria/estructura/2" TargetMode="External"/><Relationship Id="rId30" Type="http://schemas.openxmlformats.org/officeDocument/2006/relationships/hyperlink" Target="https://www.isc.cdmx.gob.mx/secretaria/estructura/8" TargetMode="External"/><Relationship Id="rId35" Type="http://schemas.openxmlformats.org/officeDocument/2006/relationships/hyperlink" Target="https://www.isc.cdmx.gob.mx/secretaria/estructura/21" TargetMode="External"/><Relationship Id="rId8" Type="http://schemas.openxmlformats.org/officeDocument/2006/relationships/hyperlink" Target="https://www.isc.cdmx.gob.mx/secretaria/estructura/2" TargetMode="External"/><Relationship Id="rId3" Type="http://schemas.openxmlformats.org/officeDocument/2006/relationships/hyperlink" Target="https://www.isc.cdmx.gob.mx/secretaria/estructura/20" TargetMode="External"/><Relationship Id="rId12" Type="http://schemas.openxmlformats.org/officeDocument/2006/relationships/hyperlink" Target="https://www.isc.cdmx.gob.mx/secretaria/estructura/21" TargetMode="External"/><Relationship Id="rId17" Type="http://schemas.openxmlformats.org/officeDocument/2006/relationships/hyperlink" Target="https://www.isc.cdmx.gob.mx/secretaria/estructura/14." TargetMode="External"/><Relationship Id="rId25" Type="http://schemas.openxmlformats.org/officeDocument/2006/relationships/hyperlink" Target="https://www.isc.cdmx.gob.mx/secretaria/estructura/14" TargetMode="External"/><Relationship Id="rId33" Type="http://schemas.openxmlformats.org/officeDocument/2006/relationships/hyperlink" Target="https://www.isc.cdmx.gob.mx/secretaria/estructura/7" TargetMode="External"/><Relationship Id="rId38" Type="http://schemas.openxmlformats.org/officeDocument/2006/relationships/hyperlink" Target="https://www.isc.cdmx.gob.mx/secretaria/estructura/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9" sqref="A2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79</v>
      </c>
      <c r="J8" t="s">
        <v>62</v>
      </c>
      <c r="K8" t="s">
        <v>171</v>
      </c>
      <c r="L8" s="7" t="str">
        <f ca="1">HYPERLINK("#"&amp;CELL("direccion",Tabla_472796!A4),"1")</f>
        <v>1</v>
      </c>
      <c r="M8" s="8" t="s">
        <v>172</v>
      </c>
      <c r="N8" t="s">
        <v>67</v>
      </c>
      <c r="P8" s="8" t="s">
        <v>192</v>
      </c>
      <c r="Q8" t="s">
        <v>99</v>
      </c>
      <c r="R8" s="6">
        <v>45042</v>
      </c>
      <c r="S8" s="6">
        <v>45042</v>
      </c>
    </row>
    <row r="9" spans="1:20" x14ac:dyDescent="0.25">
      <c r="A9">
        <v>2023</v>
      </c>
      <c r="B9" s="6">
        <v>44927</v>
      </c>
      <c r="C9" s="6">
        <v>45016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79</v>
      </c>
      <c r="J9" t="s">
        <v>62</v>
      </c>
      <c r="K9" t="s">
        <v>171</v>
      </c>
      <c r="L9" s="7" t="str">
        <f ca="1">HYPERLINK("#"&amp;CELL("direccion",Tabla_472796!A5),"2")</f>
        <v>2</v>
      </c>
      <c r="M9" s="8" t="s">
        <v>173</v>
      </c>
      <c r="N9" t="s">
        <v>67</v>
      </c>
      <c r="P9" s="8" t="s">
        <v>173</v>
      </c>
      <c r="Q9" t="s">
        <v>99</v>
      </c>
      <c r="R9" s="6">
        <v>45042</v>
      </c>
      <c r="S9" s="6">
        <v>45042</v>
      </c>
    </row>
    <row r="10" spans="1:20" x14ac:dyDescent="0.25">
      <c r="A10">
        <v>2023</v>
      </c>
      <c r="B10" s="6">
        <v>44927</v>
      </c>
      <c r="C10" s="6">
        <v>45016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79</v>
      </c>
      <c r="J10" t="s">
        <v>61</v>
      </c>
      <c r="K10" t="s">
        <v>171</v>
      </c>
      <c r="L10" s="7" t="str">
        <f ca="1">HYPERLINK("#"&amp;CELL("direccion",Tabla_472796!A8),"3")</f>
        <v>3</v>
      </c>
      <c r="M10" s="8" t="s">
        <v>174</v>
      </c>
      <c r="N10" t="s">
        <v>67</v>
      </c>
      <c r="P10" s="8" t="s">
        <v>193</v>
      </c>
      <c r="Q10" t="s">
        <v>99</v>
      </c>
      <c r="R10" s="6">
        <v>45042</v>
      </c>
      <c r="S10" s="6">
        <v>45042</v>
      </c>
    </row>
    <row r="11" spans="1:20" x14ac:dyDescent="0.25">
      <c r="A11">
        <v>2023</v>
      </c>
      <c r="B11" s="6">
        <v>44927</v>
      </c>
      <c r="C11" s="6">
        <v>45016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79</v>
      </c>
      <c r="J11" t="s">
        <v>61</v>
      </c>
      <c r="K11" t="s">
        <v>175</v>
      </c>
      <c r="L11" s="7" t="str">
        <f ca="1">HYPERLINK("#"&amp;CELL("direccion",Tabla_472796!A11),"4")</f>
        <v>4</v>
      </c>
      <c r="M11" s="8" t="s">
        <v>176</v>
      </c>
      <c r="N11" t="s">
        <v>67</v>
      </c>
      <c r="P11" s="8" t="s">
        <v>194</v>
      </c>
      <c r="Q11" t="s">
        <v>99</v>
      </c>
      <c r="R11" s="6">
        <v>45042</v>
      </c>
      <c r="S11" s="6">
        <v>45042</v>
      </c>
    </row>
    <row r="12" spans="1:20" x14ac:dyDescent="0.25">
      <c r="A12">
        <v>2023</v>
      </c>
      <c r="B12" s="6">
        <v>44927</v>
      </c>
      <c r="C12" s="6">
        <v>45016</v>
      </c>
      <c r="D12" t="s">
        <v>99</v>
      </c>
      <c r="E12" t="s">
        <v>100</v>
      </c>
      <c r="F12" t="s">
        <v>101</v>
      </c>
      <c r="G12" t="s">
        <v>102</v>
      </c>
      <c r="H12" t="s">
        <v>92</v>
      </c>
      <c r="I12" t="s">
        <v>79</v>
      </c>
      <c r="J12" t="s">
        <v>61</v>
      </c>
      <c r="K12" t="s">
        <v>177</v>
      </c>
      <c r="L12" s="7" t="str">
        <f ca="1">HYPERLINK("#"&amp;CELL("direccion",Tabla_472796!A14),"5")</f>
        <v>5</v>
      </c>
      <c r="M12" s="8" t="s">
        <v>178</v>
      </c>
      <c r="N12" t="s">
        <v>67</v>
      </c>
      <c r="P12" s="8" t="s">
        <v>195</v>
      </c>
      <c r="Q12" t="s">
        <v>99</v>
      </c>
      <c r="R12" s="6">
        <v>45042</v>
      </c>
      <c r="S12" s="6">
        <v>45042</v>
      </c>
    </row>
    <row r="13" spans="1:20" x14ac:dyDescent="0.25">
      <c r="A13">
        <v>2023</v>
      </c>
      <c r="B13" s="6">
        <v>44927</v>
      </c>
      <c r="C13" s="6">
        <v>45016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79</v>
      </c>
      <c r="J13" t="s">
        <v>62</v>
      </c>
      <c r="K13" t="s">
        <v>171</v>
      </c>
      <c r="L13" s="7" t="str">
        <f ca="1">HYPERLINK("#"&amp;CELL("direccion",Tabla_472796!A17),"6")</f>
        <v>6</v>
      </c>
      <c r="M13" s="7" t="s">
        <v>179</v>
      </c>
      <c r="N13" t="s">
        <v>67</v>
      </c>
      <c r="P13" s="8" t="s">
        <v>196</v>
      </c>
      <c r="Q13" t="s">
        <v>99</v>
      </c>
      <c r="R13" s="6">
        <v>45042</v>
      </c>
      <c r="S13" s="6">
        <v>45042</v>
      </c>
    </row>
    <row r="14" spans="1:20" x14ac:dyDescent="0.25">
      <c r="A14">
        <v>2023</v>
      </c>
      <c r="B14" s="6">
        <v>44927</v>
      </c>
      <c r="C14" s="6">
        <v>45016</v>
      </c>
      <c r="D14" t="s">
        <v>108</v>
      </c>
      <c r="E14" t="s">
        <v>109</v>
      </c>
      <c r="F14" t="s">
        <v>110</v>
      </c>
      <c r="G14" t="s">
        <v>111</v>
      </c>
      <c r="H14" t="s">
        <v>112</v>
      </c>
      <c r="I14" t="s">
        <v>79</v>
      </c>
      <c r="J14" t="s">
        <v>61</v>
      </c>
      <c r="K14" t="s">
        <v>171</v>
      </c>
      <c r="L14" s="7" t="str">
        <f ca="1">HYPERLINK("#"&amp;CELL("direccion",Tabla_472796!A20),"7")</f>
        <v>7</v>
      </c>
      <c r="M14" s="8" t="s">
        <v>180</v>
      </c>
      <c r="N14" t="s">
        <v>67</v>
      </c>
      <c r="P14" s="8" t="s">
        <v>197</v>
      </c>
      <c r="Q14" t="s">
        <v>99</v>
      </c>
      <c r="R14" s="6">
        <v>45042</v>
      </c>
      <c r="S14" s="6">
        <v>45042</v>
      </c>
    </row>
    <row r="15" spans="1:20" x14ac:dyDescent="0.25">
      <c r="A15">
        <v>2023</v>
      </c>
      <c r="B15" s="6">
        <v>44927</v>
      </c>
      <c r="C15" s="6">
        <v>45016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79</v>
      </c>
      <c r="J15" t="s">
        <v>62</v>
      </c>
      <c r="K15" t="s">
        <v>171</v>
      </c>
      <c r="L15" s="7" t="str">
        <f ca="1">HYPERLINK("#"&amp;CELL("direccion",Tabla_472796!A24),"8")</f>
        <v>8</v>
      </c>
      <c r="M15" s="8" t="s">
        <v>181</v>
      </c>
      <c r="N15" t="s">
        <v>67</v>
      </c>
      <c r="P15" s="8" t="s">
        <v>198</v>
      </c>
      <c r="Q15" t="s">
        <v>99</v>
      </c>
      <c r="R15" s="6">
        <v>45042</v>
      </c>
      <c r="S15" s="6">
        <v>45042</v>
      </c>
    </row>
    <row r="16" spans="1:20" x14ac:dyDescent="0.25">
      <c r="A16">
        <v>2023</v>
      </c>
      <c r="B16" s="6">
        <v>44927</v>
      </c>
      <c r="C16" s="6">
        <v>45016</v>
      </c>
      <c r="D16" t="s">
        <v>118</v>
      </c>
      <c r="E16" t="s">
        <v>119</v>
      </c>
      <c r="F16" t="s">
        <v>120</v>
      </c>
      <c r="G16" t="s">
        <v>121</v>
      </c>
      <c r="H16" t="s">
        <v>122</v>
      </c>
      <c r="I16" t="s">
        <v>84</v>
      </c>
      <c r="J16" t="s">
        <v>61</v>
      </c>
      <c r="K16" t="s">
        <v>171</v>
      </c>
      <c r="L16" s="7" t="str">
        <f ca="1">HYPERLINK("#"&amp;CELL("direccion",Tabla_472796!A26),"9")</f>
        <v>9</v>
      </c>
      <c r="M16" s="8" t="s">
        <v>182</v>
      </c>
      <c r="N16" t="s">
        <v>67</v>
      </c>
      <c r="P16" s="8" t="s">
        <v>199</v>
      </c>
      <c r="Q16" t="s">
        <v>99</v>
      </c>
      <c r="R16" s="6">
        <v>45042</v>
      </c>
      <c r="S16" s="6">
        <v>45042</v>
      </c>
    </row>
    <row r="17" spans="1:19" x14ac:dyDescent="0.25">
      <c r="A17">
        <v>2023</v>
      </c>
      <c r="B17" s="6">
        <v>44927</v>
      </c>
      <c r="C17" s="6">
        <v>45016</v>
      </c>
      <c r="D17" t="s">
        <v>123</v>
      </c>
      <c r="E17" t="s">
        <v>124</v>
      </c>
      <c r="F17" t="s">
        <v>125</v>
      </c>
      <c r="G17" t="s">
        <v>126</v>
      </c>
      <c r="H17" t="s">
        <v>127</v>
      </c>
      <c r="I17" t="s">
        <v>84</v>
      </c>
      <c r="J17" t="s">
        <v>62</v>
      </c>
      <c r="K17" t="s">
        <v>171</v>
      </c>
      <c r="L17" s="7" t="str">
        <f ca="1">HYPERLINK("#"&amp;CELL("direccion",Tabla_472796!A27),"10")</f>
        <v>10</v>
      </c>
      <c r="M17" s="8" t="s">
        <v>183</v>
      </c>
      <c r="N17" t="s">
        <v>67</v>
      </c>
      <c r="P17" s="8" t="s">
        <v>200</v>
      </c>
      <c r="Q17" t="s">
        <v>99</v>
      </c>
      <c r="R17" s="6">
        <v>45042</v>
      </c>
      <c r="S17" s="6">
        <v>45042</v>
      </c>
    </row>
    <row r="18" spans="1:19" x14ac:dyDescent="0.25">
      <c r="A18">
        <v>2023</v>
      </c>
      <c r="B18" s="6">
        <v>44927</v>
      </c>
      <c r="C18" s="6">
        <v>45016</v>
      </c>
      <c r="D18" t="s">
        <v>128</v>
      </c>
      <c r="E18" t="s">
        <v>129</v>
      </c>
      <c r="F18" t="s">
        <v>130</v>
      </c>
      <c r="G18" t="s">
        <v>131</v>
      </c>
      <c r="H18" t="s">
        <v>132</v>
      </c>
      <c r="I18" t="s">
        <v>90</v>
      </c>
      <c r="J18" t="s">
        <v>61</v>
      </c>
      <c r="K18" t="s">
        <v>171</v>
      </c>
      <c r="L18" s="7" t="str">
        <f ca="1">HYPERLINK("#"&amp;CELL("direccion",Tabla_472796!A30),"11")</f>
        <v>11</v>
      </c>
      <c r="M18" s="8" t="s">
        <v>184</v>
      </c>
      <c r="N18" t="s">
        <v>67</v>
      </c>
      <c r="P18" s="8" t="s">
        <v>201</v>
      </c>
      <c r="Q18" t="s">
        <v>99</v>
      </c>
      <c r="R18" s="6">
        <v>45042</v>
      </c>
      <c r="S18" s="6">
        <v>45042</v>
      </c>
    </row>
    <row r="19" spans="1:19" x14ac:dyDescent="0.25">
      <c r="A19">
        <v>2023</v>
      </c>
      <c r="B19" s="6">
        <v>44927</v>
      </c>
      <c r="C19" s="6">
        <v>45016</v>
      </c>
      <c r="D19" t="s">
        <v>133</v>
      </c>
      <c r="E19" t="s">
        <v>134</v>
      </c>
      <c r="F19" t="s">
        <v>135</v>
      </c>
      <c r="G19" t="s">
        <v>136</v>
      </c>
      <c r="H19" t="s">
        <v>137</v>
      </c>
      <c r="I19" t="s">
        <v>90</v>
      </c>
      <c r="J19" t="s">
        <v>61</v>
      </c>
      <c r="K19" t="s">
        <v>171</v>
      </c>
      <c r="L19" s="7" t="str">
        <f ca="1">HYPERLINK("#"&amp;CELL("direccion",Tabla_472796!A33),"12")</f>
        <v>12</v>
      </c>
      <c r="M19" s="7" t="s">
        <v>185</v>
      </c>
      <c r="N19" t="s">
        <v>67</v>
      </c>
      <c r="P19" s="8" t="s">
        <v>202</v>
      </c>
      <c r="Q19" t="s">
        <v>99</v>
      </c>
      <c r="R19" s="6">
        <v>45042</v>
      </c>
      <c r="S19" s="6">
        <v>45042</v>
      </c>
    </row>
    <row r="20" spans="1:19" x14ac:dyDescent="0.25">
      <c r="A20">
        <v>2023</v>
      </c>
      <c r="B20" s="6">
        <v>44927</v>
      </c>
      <c r="C20" s="6">
        <v>45016</v>
      </c>
      <c r="D20" t="s">
        <v>138</v>
      </c>
      <c r="E20" t="s">
        <v>138</v>
      </c>
      <c r="F20" t="s">
        <v>208</v>
      </c>
      <c r="G20" t="s">
        <v>209</v>
      </c>
      <c r="H20" t="s">
        <v>132</v>
      </c>
      <c r="I20" t="s">
        <v>139</v>
      </c>
      <c r="J20" t="s">
        <v>61</v>
      </c>
      <c r="K20" t="s">
        <v>311</v>
      </c>
      <c r="L20" s="7" t="str">
        <f ca="1">HYPERLINK("#"&amp;CELL("direccion",Tabla_472796!A36),"13")</f>
        <v>13</v>
      </c>
      <c r="M20" s="8" t="s">
        <v>203</v>
      </c>
      <c r="N20" t="s">
        <v>67</v>
      </c>
      <c r="P20" s="8" t="s">
        <v>203</v>
      </c>
      <c r="Q20" t="s">
        <v>99</v>
      </c>
      <c r="R20" s="6">
        <v>45042</v>
      </c>
      <c r="S20" s="6">
        <v>45042</v>
      </c>
    </row>
    <row r="21" spans="1:19" x14ac:dyDescent="0.25">
      <c r="A21">
        <v>2023</v>
      </c>
      <c r="B21" s="6">
        <v>44927</v>
      </c>
      <c r="C21" s="6">
        <v>45016</v>
      </c>
      <c r="D21" t="s">
        <v>140</v>
      </c>
      <c r="E21" t="s">
        <v>140</v>
      </c>
      <c r="F21" t="s">
        <v>141</v>
      </c>
      <c r="G21" t="s">
        <v>142</v>
      </c>
      <c r="H21" t="s">
        <v>143</v>
      </c>
      <c r="I21" t="s">
        <v>84</v>
      </c>
      <c r="J21" t="s">
        <v>61</v>
      </c>
      <c r="K21" t="s">
        <v>171</v>
      </c>
      <c r="L21" s="7" t="str">
        <f ca="1">HYPERLINK("#"&amp;CELL("direccion",Tabla_472796!A39),"14")</f>
        <v>14</v>
      </c>
      <c r="M21" s="8" t="s">
        <v>186</v>
      </c>
      <c r="N21" t="s">
        <v>67</v>
      </c>
      <c r="P21" s="8" t="s">
        <v>204</v>
      </c>
      <c r="Q21" t="s">
        <v>99</v>
      </c>
      <c r="R21" s="6">
        <v>45042</v>
      </c>
      <c r="S21" s="6">
        <v>45042</v>
      </c>
    </row>
    <row r="22" spans="1:19" x14ac:dyDescent="0.25">
      <c r="A22">
        <v>2023</v>
      </c>
      <c r="B22" s="6">
        <v>44927</v>
      </c>
      <c r="C22" s="6">
        <v>45016</v>
      </c>
      <c r="D22" t="s">
        <v>144</v>
      </c>
      <c r="E22" t="s">
        <v>144</v>
      </c>
      <c r="F22" t="s">
        <v>145</v>
      </c>
      <c r="G22" t="s">
        <v>146</v>
      </c>
      <c r="H22" t="s">
        <v>147</v>
      </c>
      <c r="I22" t="s">
        <v>84</v>
      </c>
      <c r="J22" t="s">
        <v>61</v>
      </c>
      <c r="K22" t="s">
        <v>171</v>
      </c>
      <c r="L22" s="7" t="str">
        <f ca="1">HYPERLINK("#"&amp;CELL("direccion",Tabla_472796!A41),"15")</f>
        <v>15</v>
      </c>
      <c r="M22" s="8" t="s">
        <v>187</v>
      </c>
      <c r="N22" t="s">
        <v>67</v>
      </c>
      <c r="P22" s="8" t="s">
        <v>205</v>
      </c>
      <c r="Q22" t="s">
        <v>99</v>
      </c>
      <c r="R22" s="6">
        <v>45042</v>
      </c>
      <c r="S22" s="6">
        <v>45042</v>
      </c>
    </row>
    <row r="23" spans="1:19" x14ac:dyDescent="0.25">
      <c r="A23">
        <v>2023</v>
      </c>
      <c r="B23" s="6">
        <v>44927</v>
      </c>
      <c r="C23" s="6">
        <v>45016</v>
      </c>
      <c r="D23" t="s">
        <v>148</v>
      </c>
      <c r="E23" t="s">
        <v>148</v>
      </c>
      <c r="F23" t="s">
        <v>149</v>
      </c>
      <c r="G23" t="s">
        <v>150</v>
      </c>
      <c r="H23" t="s">
        <v>151</v>
      </c>
      <c r="I23" t="s">
        <v>90</v>
      </c>
      <c r="J23" t="s">
        <v>61</v>
      </c>
      <c r="K23" t="s">
        <v>171</v>
      </c>
      <c r="L23" s="7" t="str">
        <f ca="1">HYPERLINK("#"&amp;CELL("direccion",Tabla_472796!A43),"16")</f>
        <v>16</v>
      </c>
      <c r="M23" s="8" t="s">
        <v>188</v>
      </c>
      <c r="N23" t="s">
        <v>67</v>
      </c>
      <c r="P23" s="8" t="s">
        <v>188</v>
      </c>
      <c r="Q23" t="s">
        <v>99</v>
      </c>
      <c r="R23" s="6">
        <v>45042</v>
      </c>
      <c r="S23" s="6">
        <v>45042</v>
      </c>
    </row>
    <row r="24" spans="1:19" x14ac:dyDescent="0.25">
      <c r="A24">
        <v>2023</v>
      </c>
      <c r="B24" s="6">
        <v>44927</v>
      </c>
      <c r="C24" s="6">
        <v>45016</v>
      </c>
      <c r="D24" t="s">
        <v>152</v>
      </c>
      <c r="E24" t="s">
        <v>152</v>
      </c>
      <c r="F24" t="s">
        <v>153</v>
      </c>
      <c r="G24" t="s">
        <v>154</v>
      </c>
      <c r="H24" t="s">
        <v>155</v>
      </c>
      <c r="I24" t="s">
        <v>90</v>
      </c>
      <c r="J24" t="s">
        <v>61</v>
      </c>
      <c r="K24" t="s">
        <v>171</v>
      </c>
      <c r="L24" s="7" t="str">
        <f ca="1">HYPERLINK("#"&amp;CELL("direccion",Tabla_472796!A45),"17")</f>
        <v>17</v>
      </c>
      <c r="M24" s="8" t="s">
        <v>174</v>
      </c>
      <c r="N24" t="s">
        <v>67</v>
      </c>
      <c r="P24" s="8" t="s">
        <v>206</v>
      </c>
      <c r="Q24" t="s">
        <v>99</v>
      </c>
      <c r="R24" s="6">
        <v>45042</v>
      </c>
      <c r="S24" s="6">
        <v>45042</v>
      </c>
    </row>
    <row r="25" spans="1:19" x14ac:dyDescent="0.25">
      <c r="A25">
        <v>2023</v>
      </c>
      <c r="B25" s="6">
        <v>44927</v>
      </c>
      <c r="C25" s="6">
        <v>45016</v>
      </c>
      <c r="D25" t="s">
        <v>156</v>
      </c>
      <c r="E25" t="s">
        <v>156</v>
      </c>
      <c r="F25" t="s">
        <v>157</v>
      </c>
      <c r="G25" t="s">
        <v>158</v>
      </c>
      <c r="H25" t="s">
        <v>159</v>
      </c>
      <c r="I25" t="s">
        <v>99</v>
      </c>
      <c r="J25" t="s">
        <v>61</v>
      </c>
      <c r="K25" t="s">
        <v>177</v>
      </c>
      <c r="L25" s="7" t="str">
        <f ca="1">HYPERLINK("#"&amp;CELL("direccion",Tabla_472796!A46),"18")</f>
        <v>18</v>
      </c>
      <c r="M25" s="8" t="s">
        <v>189</v>
      </c>
      <c r="N25" t="s">
        <v>67</v>
      </c>
      <c r="P25" s="8" t="s">
        <v>189</v>
      </c>
      <c r="Q25" t="s">
        <v>99</v>
      </c>
      <c r="R25" s="6">
        <v>45042</v>
      </c>
      <c r="S25" s="6">
        <v>45042</v>
      </c>
    </row>
    <row r="26" spans="1:19" x14ac:dyDescent="0.25">
      <c r="A26">
        <v>2023</v>
      </c>
      <c r="B26" s="6">
        <v>44927</v>
      </c>
      <c r="C26" s="6">
        <v>45016</v>
      </c>
      <c r="D26" t="s">
        <v>160</v>
      </c>
      <c r="E26" t="s">
        <v>160</v>
      </c>
      <c r="F26" t="s">
        <v>161</v>
      </c>
      <c r="G26" t="s">
        <v>162</v>
      </c>
      <c r="H26" t="s">
        <v>163</v>
      </c>
      <c r="I26" t="s">
        <v>108</v>
      </c>
      <c r="J26" t="s">
        <v>61</v>
      </c>
      <c r="K26" t="s">
        <v>171</v>
      </c>
      <c r="L26" s="7" t="str">
        <f ca="1">HYPERLINK("#"&amp;CELL("direccion",Tabla_472796!A50),"19")</f>
        <v>19</v>
      </c>
      <c r="M26" s="8" t="s">
        <v>190</v>
      </c>
      <c r="N26" t="s">
        <v>67</v>
      </c>
      <c r="P26" s="8" t="s">
        <v>207</v>
      </c>
      <c r="Q26" t="s">
        <v>99</v>
      </c>
      <c r="R26" s="6">
        <v>45042</v>
      </c>
      <c r="S26" s="6">
        <v>45042</v>
      </c>
    </row>
    <row r="27" spans="1:19" x14ac:dyDescent="0.25">
      <c r="A27">
        <v>2023</v>
      </c>
      <c r="B27" s="6">
        <v>44927</v>
      </c>
      <c r="C27" s="6">
        <v>45016</v>
      </c>
      <c r="D27" t="s">
        <v>164</v>
      </c>
      <c r="E27" t="s">
        <v>164</v>
      </c>
      <c r="F27" t="s">
        <v>165</v>
      </c>
      <c r="G27" t="s">
        <v>166</v>
      </c>
      <c r="H27" t="s">
        <v>167</v>
      </c>
      <c r="I27" t="s">
        <v>84</v>
      </c>
      <c r="J27" t="s">
        <v>61</v>
      </c>
      <c r="K27" t="s">
        <v>171</v>
      </c>
      <c r="L27" s="7" t="str">
        <f ca="1">HYPERLINK("#"&amp;CELL("direccion",Tabla_472796!A53),"20")</f>
        <v>20</v>
      </c>
      <c r="M27" s="8" t="s">
        <v>174</v>
      </c>
      <c r="N27" t="s">
        <v>67</v>
      </c>
      <c r="P27" s="8" t="s">
        <v>174</v>
      </c>
      <c r="Q27" t="s">
        <v>99</v>
      </c>
      <c r="R27" s="6">
        <v>45042</v>
      </c>
      <c r="S27" s="6">
        <v>45042</v>
      </c>
    </row>
    <row r="28" spans="1:19" x14ac:dyDescent="0.25">
      <c r="A28">
        <v>2023</v>
      </c>
      <c r="B28" s="6">
        <v>44927</v>
      </c>
      <c r="C28" s="6">
        <v>45016</v>
      </c>
      <c r="D28" t="s">
        <v>168</v>
      </c>
      <c r="E28" t="s">
        <v>168</v>
      </c>
      <c r="F28" t="s">
        <v>169</v>
      </c>
      <c r="G28" t="s">
        <v>137</v>
      </c>
      <c r="H28" t="s">
        <v>170</v>
      </c>
      <c r="I28" t="s">
        <v>99</v>
      </c>
      <c r="J28" t="s">
        <v>61</v>
      </c>
      <c r="K28" t="s">
        <v>171</v>
      </c>
      <c r="L28" s="7" t="str">
        <f ca="1">HYPERLINK("#"&amp;CELL("direccion",Tabla_472796!A56),"21")</f>
        <v>21</v>
      </c>
      <c r="M28" s="8" t="s">
        <v>191</v>
      </c>
      <c r="N28" t="s">
        <v>67</v>
      </c>
      <c r="P28" s="8" t="s">
        <v>191</v>
      </c>
      <c r="Q28" t="s">
        <v>99</v>
      </c>
      <c r="R28" s="6">
        <v>45042</v>
      </c>
      <c r="S28" s="6">
        <v>45042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 xr:uid="{00000000-0002-0000-0000-000000000000}">
      <formula1>Hidden_19</formula1>
    </dataValidation>
    <dataValidation type="list" allowBlank="1" showErrorMessage="1" sqref="N8:N181" xr:uid="{00000000-0002-0000-0000-000001000000}">
      <formula1>Hidden_213</formula1>
    </dataValidation>
  </dataValidations>
  <hyperlinks>
    <hyperlink ref="M9" r:id="rId1" xr:uid="{8D031E7E-0CF9-4636-9AD7-290657609D94}"/>
    <hyperlink ref="M25" r:id="rId2" xr:uid="{57B65F0B-0DDA-4809-9370-9553B79DB277}"/>
    <hyperlink ref="M28" r:id="rId3" xr:uid="{74227AAE-5081-4E07-925C-C8AC6F988E27}"/>
    <hyperlink ref="M8" r:id="rId4" location=":~:text=El%20Dr.%20en,del%20Distrito%20Federal." xr:uid="{BF4F8A1D-08CF-4AF4-9A74-36DDD44B6532}"/>
    <hyperlink ref="M11" r:id="rId5" location=":~:text=Licenciada%20en%20Derecho,el%20Sector%20P%C3%BAblico." xr:uid="{30520941-0551-468B-B1C3-891D1AB15585}"/>
    <hyperlink ref="M12" r:id="rId6" location=":~:text=El%20Ing.%20Mena,humanos%20y%20materiales." xr:uid="{2EED35EB-9852-493B-8575-BC45ECAC6937}"/>
    <hyperlink ref="M14" r:id="rId7" location=":~:text=El%20ingeniero%20Alejandre,C/SE%2D0194." xr:uid="{0B41F163-75F9-4ABE-A2EC-23DE9F1F2C02}"/>
    <hyperlink ref="M15" r:id="rId8" location=":~:text=La%20Ing.%20Aguilar,Ciudad%20de%20M%C3%A9xico" xr:uid="{CFAA1E35-6EC4-447F-9AF1-755F7B994864}"/>
    <hyperlink ref="M16" r:id="rId9" location=":~:text=El%20Ing.%20Espino,del%20Distrito%20Federal" xr:uid="{97EFB3F7-5C39-46DA-AC53-C41BA6A7A051}"/>
    <hyperlink ref="M17" r:id="rId10" location=":~:text=La%20Ing.%20Valencia,estructuraci%C3%B3n%20de%20inmuebles." xr:uid="{3E3EF4CB-2D65-4F8D-8A48-FE15D937CCB3}"/>
    <hyperlink ref="M18" r:id="rId11" location=":~:text=El%20Ing.%20Ram%C3%ADrez,estructurales%20de%20edificaciones" xr:uid="{2BF15CE3-FE50-43AA-B50C-5F6469E81B74}"/>
    <hyperlink ref="M21" r:id="rId12" location=":~:text=El%20arquitecto%20Pedroza,explosiones%2C%20entre%20otras" xr:uid="{C6FF1EAD-65EA-4E4E-90C3-A17C1F3E9B2C}"/>
    <hyperlink ref="M22" r:id="rId13" location=":~:text=Asignado%20a%20la%20Direcci%C3%B3n,Servicios%20del%20Distrito%20Federal" xr:uid="{9C50F904-FCE6-4BBB-91A6-89527B16DE1C}"/>
    <hyperlink ref="M26" r:id="rId14" location=":~:text=La%20Lic.%20Dur%C3%A1n,Secretar%C3%ADa%20de%20Salud" xr:uid="{A6989240-5DD0-4DC2-BF18-DC44F3089849}"/>
    <hyperlink ref="M27" r:id="rId15" xr:uid="{81CE7899-2F38-438A-ACD4-2BF10B294FF8}"/>
    <hyperlink ref="M24" r:id="rId16" xr:uid="{F24DD922-8526-4181-9DDA-5F91C1D590A6}"/>
    <hyperlink ref="M19" r:id="rId17" xr:uid="{2B8BFD06-A558-47C1-8BED-C40F431CA7EE}"/>
    <hyperlink ref="M23" r:id="rId18" xr:uid="{4FAFD916-C9A0-4C6B-8D05-DF0CF2F57CF6}"/>
    <hyperlink ref="M10" r:id="rId19" xr:uid="{2571EC55-DEDE-458D-8F28-7668756759C2}"/>
    <hyperlink ref="M13" r:id="rId20" xr:uid="{2B5D1C35-5C79-4BA8-A8B8-B4E0B514685F}"/>
    <hyperlink ref="P8" r:id="rId21" xr:uid="{6B8467B9-8261-4B11-94E7-0654D17EED91}"/>
    <hyperlink ref="P9" r:id="rId22" xr:uid="{E01168B3-F907-428C-95FC-807ACC2DD21E}"/>
    <hyperlink ref="P12" r:id="rId23" xr:uid="{88B05009-BCAC-4D9B-93DE-A7AAD7661BA2}"/>
    <hyperlink ref="P11" r:id="rId24" xr:uid="{0834A245-8D80-49E5-BA09-04A77ABBC04A}"/>
    <hyperlink ref="P19" r:id="rId25" xr:uid="{4D28FDE9-74D9-4E66-A8DF-AE3405325B23}"/>
    <hyperlink ref="P18" r:id="rId26" xr:uid="{5E7DEFC0-6E10-45F6-9570-9C9A2D85F020}"/>
    <hyperlink ref="P15" r:id="rId27" xr:uid="{743AE357-420D-44EB-83A2-1806B2C68539}"/>
    <hyperlink ref="P13" r:id="rId28" xr:uid="{E4DCD95E-C137-414A-A286-B09A09F60845}"/>
    <hyperlink ref="P14" r:id="rId29" xr:uid="{8BD72615-298D-4F82-A1E8-B13591B958EB}"/>
    <hyperlink ref="P10" r:id="rId30" xr:uid="{917BAD66-B0C0-4777-B9AF-6E1A0FC2B0CC}"/>
    <hyperlink ref="P17" r:id="rId31" xr:uid="{FBB7D93E-C590-4F87-8EB7-B861B2ED30AE}"/>
    <hyperlink ref="P16" r:id="rId32" xr:uid="{F5E725AF-7AC7-4090-96AD-610D98E892C8}"/>
    <hyperlink ref="P20" r:id="rId33" xr:uid="{EF407B4A-5722-4B52-8EFA-03050B8C25C0}"/>
    <hyperlink ref="P22" r:id="rId34" xr:uid="{6543707F-DDC4-4A0F-8F41-C705CD56AE0B}"/>
    <hyperlink ref="P21" r:id="rId35" xr:uid="{4B08F7EA-8B9C-46DF-B906-845BD5EBA082}"/>
    <hyperlink ref="P26" r:id="rId36" xr:uid="{2FCECA8B-0207-4081-A8D2-BFA733425A65}"/>
    <hyperlink ref="P24" r:id="rId37" xr:uid="{4E6CEA80-5652-426A-B62D-8DB4BF8D8580}"/>
    <hyperlink ref="P23" r:id="rId38" xr:uid="{79AC9087-8897-4C85-8B99-E2BF0E11B9EA}"/>
    <hyperlink ref="P25" r:id="rId39" xr:uid="{A4A17FE7-DD84-4AAC-8660-B7CD7751B3BE}"/>
    <hyperlink ref="P27" r:id="rId40" xr:uid="{C4863B06-3101-44BD-B356-00E4E41E4F25}"/>
    <hyperlink ref="P28" r:id="rId41" xr:uid="{69BAAA49-A57A-41B1-8949-FB537FDC5279}"/>
    <hyperlink ref="M20" r:id="rId42" xr:uid="{65795628-D214-42E4-9054-30E5930D94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40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44927</v>
      </c>
      <c r="C4" s="6">
        <v>45016</v>
      </c>
      <c r="D4" t="s">
        <v>210</v>
      </c>
      <c r="E4" t="s">
        <v>211</v>
      </c>
      <c r="F4" t="s">
        <v>212</v>
      </c>
    </row>
    <row r="5" spans="1:6" x14ac:dyDescent="0.25">
      <c r="A5">
        <v>2</v>
      </c>
      <c r="B5" s="6">
        <v>44927</v>
      </c>
      <c r="C5" s="6">
        <v>45016</v>
      </c>
      <c r="D5" t="s">
        <v>213</v>
      </c>
      <c r="E5" t="s">
        <v>214</v>
      </c>
      <c r="F5" t="s">
        <v>215</v>
      </c>
    </row>
    <row r="6" spans="1:6" x14ac:dyDescent="0.25">
      <c r="A6">
        <v>2</v>
      </c>
      <c r="B6" s="6">
        <v>44927</v>
      </c>
      <c r="C6" s="6">
        <v>45016</v>
      </c>
      <c r="D6" s="9" t="s">
        <v>216</v>
      </c>
      <c r="E6" s="9" t="s">
        <v>217</v>
      </c>
      <c r="F6" t="s">
        <v>215</v>
      </c>
    </row>
    <row r="7" spans="1:6" x14ac:dyDescent="0.25">
      <c r="A7">
        <v>2</v>
      </c>
      <c r="B7" s="6">
        <v>44927</v>
      </c>
      <c r="C7" s="6">
        <v>45016</v>
      </c>
      <c r="D7" s="9" t="s">
        <v>218</v>
      </c>
      <c r="E7" s="9" t="s">
        <v>219</v>
      </c>
      <c r="F7" t="s">
        <v>215</v>
      </c>
    </row>
    <row r="8" spans="1:6" x14ac:dyDescent="0.25">
      <c r="A8">
        <v>3</v>
      </c>
      <c r="B8" s="6">
        <v>44927</v>
      </c>
      <c r="C8" s="6">
        <v>45016</v>
      </c>
      <c r="D8" s="9" t="s">
        <v>220</v>
      </c>
      <c r="E8" s="9" t="s">
        <v>221</v>
      </c>
      <c r="F8" s="9" t="s">
        <v>222</v>
      </c>
    </row>
    <row r="9" spans="1:6" x14ac:dyDescent="0.25">
      <c r="A9">
        <v>3</v>
      </c>
      <c r="B9" s="6">
        <v>44927</v>
      </c>
      <c r="C9" s="6">
        <v>45016</v>
      </c>
      <c r="D9" s="9" t="s">
        <v>223</v>
      </c>
      <c r="E9" s="9" t="s">
        <v>224</v>
      </c>
      <c r="F9" s="9" t="s">
        <v>222</v>
      </c>
    </row>
    <row r="10" spans="1:6" x14ac:dyDescent="0.25">
      <c r="A10">
        <v>3</v>
      </c>
      <c r="B10" s="6">
        <v>44927</v>
      </c>
      <c r="C10" s="6">
        <v>45016</v>
      </c>
      <c r="D10" s="9" t="s">
        <v>225</v>
      </c>
      <c r="E10" t="s">
        <v>226</v>
      </c>
      <c r="F10" s="9" t="s">
        <v>222</v>
      </c>
    </row>
    <row r="11" spans="1:6" x14ac:dyDescent="0.25">
      <c r="A11">
        <v>4</v>
      </c>
      <c r="B11" s="6">
        <v>44927</v>
      </c>
      <c r="C11" s="6">
        <v>45016</v>
      </c>
      <c r="D11" t="s">
        <v>227</v>
      </c>
      <c r="E11" t="s">
        <v>228</v>
      </c>
      <c r="F11" t="s">
        <v>229</v>
      </c>
    </row>
    <row r="12" spans="1:6" x14ac:dyDescent="0.25">
      <c r="A12">
        <v>4</v>
      </c>
      <c r="B12" s="6">
        <v>44927</v>
      </c>
      <c r="C12" s="6">
        <v>45016</v>
      </c>
      <c r="D12" t="s">
        <v>230</v>
      </c>
      <c r="E12" t="s">
        <v>231</v>
      </c>
      <c r="F12" t="s">
        <v>229</v>
      </c>
    </row>
    <row r="13" spans="1:6" x14ac:dyDescent="0.25">
      <c r="A13">
        <v>4</v>
      </c>
      <c r="B13" s="6">
        <v>44927</v>
      </c>
      <c r="C13" s="6">
        <v>45016</v>
      </c>
      <c r="D13" t="s">
        <v>232</v>
      </c>
      <c r="E13" t="s">
        <v>233</v>
      </c>
      <c r="F13" t="s">
        <v>229</v>
      </c>
    </row>
    <row r="14" spans="1:6" x14ac:dyDescent="0.25">
      <c r="A14">
        <v>5</v>
      </c>
      <c r="B14" s="6">
        <v>44927</v>
      </c>
      <c r="C14" s="6">
        <v>45016</v>
      </c>
      <c r="D14" t="s">
        <v>234</v>
      </c>
      <c r="E14" t="s">
        <v>235</v>
      </c>
      <c r="F14" t="s">
        <v>236</v>
      </c>
    </row>
    <row r="15" spans="1:6" x14ac:dyDescent="0.25">
      <c r="A15">
        <v>5</v>
      </c>
      <c r="B15" s="6">
        <v>44927</v>
      </c>
      <c r="C15" s="6">
        <v>45016</v>
      </c>
      <c r="D15" t="s">
        <v>234</v>
      </c>
      <c r="E15" t="s">
        <v>237</v>
      </c>
      <c r="F15" t="s">
        <v>236</v>
      </c>
    </row>
    <row r="16" spans="1:6" x14ac:dyDescent="0.25">
      <c r="A16">
        <v>5</v>
      </c>
      <c r="B16" s="6">
        <v>44927</v>
      </c>
      <c r="C16" s="6">
        <v>45016</v>
      </c>
      <c r="D16" t="s">
        <v>238</v>
      </c>
      <c r="E16" t="s">
        <v>239</v>
      </c>
      <c r="F16" t="s">
        <v>236</v>
      </c>
    </row>
    <row r="17" spans="1:6" x14ac:dyDescent="0.25">
      <c r="A17">
        <v>6</v>
      </c>
      <c r="B17" s="6">
        <v>44927</v>
      </c>
      <c r="C17" s="6">
        <v>45016</v>
      </c>
      <c r="D17" t="s">
        <v>240</v>
      </c>
      <c r="E17" t="s">
        <v>241</v>
      </c>
      <c r="F17" s="10"/>
    </row>
    <row r="18" spans="1:6" x14ac:dyDescent="0.25">
      <c r="A18">
        <v>6</v>
      </c>
      <c r="B18" s="6">
        <v>44927</v>
      </c>
      <c r="C18" s="6">
        <v>45016</v>
      </c>
      <c r="D18" t="s">
        <v>242</v>
      </c>
      <c r="E18" t="s">
        <v>241</v>
      </c>
      <c r="F18" s="10"/>
    </row>
    <row r="19" spans="1:6" x14ac:dyDescent="0.25">
      <c r="A19">
        <v>6</v>
      </c>
      <c r="B19" s="6">
        <v>44927</v>
      </c>
      <c r="C19" s="6">
        <v>45016</v>
      </c>
      <c r="D19" t="s">
        <v>243</v>
      </c>
      <c r="E19" t="s">
        <v>244</v>
      </c>
      <c r="F19" s="10"/>
    </row>
    <row r="20" spans="1:6" x14ac:dyDescent="0.25">
      <c r="A20">
        <v>7</v>
      </c>
      <c r="B20" s="6">
        <v>44927</v>
      </c>
      <c r="C20" s="6">
        <v>45016</v>
      </c>
      <c r="D20" t="s">
        <v>245</v>
      </c>
      <c r="E20" t="s">
        <v>246</v>
      </c>
      <c r="F20" t="s">
        <v>226</v>
      </c>
    </row>
    <row r="21" spans="1:6" x14ac:dyDescent="0.25">
      <c r="A21">
        <v>7</v>
      </c>
      <c r="B21" s="6">
        <v>44927</v>
      </c>
      <c r="C21" s="6">
        <v>45016</v>
      </c>
      <c r="D21" t="s">
        <v>247</v>
      </c>
      <c r="E21" t="s">
        <v>246</v>
      </c>
      <c r="F21" t="s">
        <v>226</v>
      </c>
    </row>
    <row r="22" spans="1:6" x14ac:dyDescent="0.25">
      <c r="A22">
        <v>7</v>
      </c>
      <c r="B22" s="6">
        <v>44927</v>
      </c>
      <c r="C22" s="6">
        <v>45016</v>
      </c>
      <c r="D22" t="s">
        <v>248</v>
      </c>
      <c r="E22" t="s">
        <v>249</v>
      </c>
      <c r="F22" t="s">
        <v>226</v>
      </c>
    </row>
    <row r="23" spans="1:6" x14ac:dyDescent="0.25">
      <c r="A23">
        <v>7</v>
      </c>
      <c r="B23" s="6">
        <v>44927</v>
      </c>
      <c r="C23" s="6">
        <v>45016</v>
      </c>
      <c r="D23" t="s">
        <v>250</v>
      </c>
      <c r="E23" t="s">
        <v>251</v>
      </c>
      <c r="F23" t="s">
        <v>226</v>
      </c>
    </row>
    <row r="24" spans="1:6" x14ac:dyDescent="0.25">
      <c r="A24">
        <v>8</v>
      </c>
      <c r="B24" s="6">
        <v>44927</v>
      </c>
      <c r="C24" s="6">
        <v>45016</v>
      </c>
      <c r="D24" t="s">
        <v>252</v>
      </c>
      <c r="E24" t="s">
        <v>253</v>
      </c>
      <c r="F24" s="9" t="s">
        <v>254</v>
      </c>
    </row>
    <row r="25" spans="1:6" x14ac:dyDescent="0.25">
      <c r="A25">
        <v>8</v>
      </c>
      <c r="B25" s="6">
        <v>44927</v>
      </c>
      <c r="C25" s="6">
        <v>45016</v>
      </c>
      <c r="D25" t="s">
        <v>255</v>
      </c>
      <c r="E25" t="s">
        <v>256</v>
      </c>
      <c r="F25" s="9" t="s">
        <v>254</v>
      </c>
    </row>
    <row r="26" spans="1:6" x14ac:dyDescent="0.25">
      <c r="A26">
        <v>9</v>
      </c>
      <c r="B26" s="6">
        <v>44927</v>
      </c>
      <c r="C26" s="6">
        <v>45016</v>
      </c>
      <c r="D26" t="s">
        <v>257</v>
      </c>
      <c r="E26" t="s">
        <v>258</v>
      </c>
      <c r="F26" t="s">
        <v>259</v>
      </c>
    </row>
    <row r="27" spans="1:6" x14ac:dyDescent="0.25">
      <c r="A27">
        <v>10</v>
      </c>
      <c r="B27" s="6">
        <v>44927</v>
      </c>
      <c r="C27" s="6">
        <v>45016</v>
      </c>
      <c r="D27" t="s">
        <v>260</v>
      </c>
      <c r="E27" t="s">
        <v>261</v>
      </c>
      <c r="F27" t="s">
        <v>262</v>
      </c>
    </row>
    <row r="28" spans="1:6" x14ac:dyDescent="0.25">
      <c r="A28">
        <v>10</v>
      </c>
      <c r="B28" s="6">
        <v>44927</v>
      </c>
      <c r="C28" s="6">
        <v>45016</v>
      </c>
      <c r="D28" t="s">
        <v>263</v>
      </c>
      <c r="E28" t="s">
        <v>264</v>
      </c>
      <c r="F28" t="s">
        <v>262</v>
      </c>
    </row>
    <row r="29" spans="1:6" x14ac:dyDescent="0.25">
      <c r="A29">
        <v>10</v>
      </c>
      <c r="B29" s="6">
        <v>44927</v>
      </c>
      <c r="C29" s="6">
        <v>45016</v>
      </c>
      <c r="D29" t="s">
        <v>265</v>
      </c>
      <c r="E29" t="s">
        <v>258</v>
      </c>
      <c r="F29" t="s">
        <v>262</v>
      </c>
    </row>
    <row r="30" spans="1:6" x14ac:dyDescent="0.25">
      <c r="A30">
        <v>11</v>
      </c>
      <c r="B30" s="6">
        <v>44927</v>
      </c>
      <c r="C30" s="6">
        <v>45016</v>
      </c>
      <c r="D30" t="s">
        <v>266</v>
      </c>
      <c r="E30" t="s">
        <v>267</v>
      </c>
      <c r="F30" t="s">
        <v>268</v>
      </c>
    </row>
    <row r="31" spans="1:6" x14ac:dyDescent="0.25">
      <c r="A31">
        <v>11</v>
      </c>
      <c r="B31" s="6">
        <v>44927</v>
      </c>
      <c r="C31" s="6">
        <v>45016</v>
      </c>
      <c r="D31" t="s">
        <v>266</v>
      </c>
      <c r="E31" t="s">
        <v>269</v>
      </c>
      <c r="F31" t="s">
        <v>268</v>
      </c>
    </row>
    <row r="32" spans="1:6" x14ac:dyDescent="0.25">
      <c r="A32">
        <v>11</v>
      </c>
      <c r="B32" s="6">
        <v>44927</v>
      </c>
      <c r="C32" s="6">
        <v>45016</v>
      </c>
      <c r="D32" t="s">
        <v>265</v>
      </c>
      <c r="E32" t="s">
        <v>258</v>
      </c>
      <c r="F32" t="s">
        <v>268</v>
      </c>
    </row>
    <row r="33" spans="1:6" x14ac:dyDescent="0.25">
      <c r="A33">
        <v>12</v>
      </c>
      <c r="B33" s="6">
        <v>44927</v>
      </c>
      <c r="C33" s="6">
        <v>45016</v>
      </c>
      <c r="D33" t="s">
        <v>270</v>
      </c>
      <c r="E33" t="s">
        <v>226</v>
      </c>
      <c r="F33" t="s">
        <v>271</v>
      </c>
    </row>
    <row r="34" spans="1:6" x14ac:dyDescent="0.25">
      <c r="A34">
        <v>12</v>
      </c>
      <c r="B34" s="6">
        <v>44927</v>
      </c>
      <c r="C34" s="6">
        <v>45016</v>
      </c>
      <c r="D34" t="s">
        <v>272</v>
      </c>
      <c r="E34" t="s">
        <v>226</v>
      </c>
      <c r="F34" t="s">
        <v>271</v>
      </c>
    </row>
    <row r="35" spans="1:6" x14ac:dyDescent="0.25">
      <c r="A35">
        <v>12</v>
      </c>
      <c r="B35" s="6">
        <v>44927</v>
      </c>
      <c r="C35" s="6">
        <v>45016</v>
      </c>
      <c r="D35" t="s">
        <v>273</v>
      </c>
      <c r="E35" t="s">
        <v>274</v>
      </c>
      <c r="F35" t="s">
        <v>271</v>
      </c>
    </row>
    <row r="36" spans="1:6" x14ac:dyDescent="0.25">
      <c r="A36">
        <v>13</v>
      </c>
      <c r="B36" s="6">
        <v>44927</v>
      </c>
      <c r="C36" s="6">
        <v>45016</v>
      </c>
      <c r="D36" t="s">
        <v>312</v>
      </c>
      <c r="E36" t="s">
        <v>314</v>
      </c>
      <c r="F36" t="s">
        <v>317</v>
      </c>
    </row>
    <row r="37" spans="1:6" x14ac:dyDescent="0.25">
      <c r="A37">
        <v>13</v>
      </c>
      <c r="B37" s="6">
        <v>44927</v>
      </c>
      <c r="C37" s="6">
        <v>45016</v>
      </c>
      <c r="D37" t="s">
        <v>313</v>
      </c>
      <c r="E37" t="s">
        <v>314</v>
      </c>
      <c r="F37" t="s">
        <v>317</v>
      </c>
    </row>
    <row r="38" spans="1:6" x14ac:dyDescent="0.25">
      <c r="A38">
        <v>13</v>
      </c>
      <c r="B38" s="6">
        <v>44927</v>
      </c>
      <c r="C38" s="6">
        <v>45016</v>
      </c>
      <c r="D38" t="s">
        <v>315</v>
      </c>
      <c r="E38" t="s">
        <v>316</v>
      </c>
      <c r="F38" t="s">
        <v>317</v>
      </c>
    </row>
    <row r="39" spans="1:6" x14ac:dyDescent="0.25">
      <c r="A39">
        <v>14</v>
      </c>
      <c r="B39" s="6">
        <v>44927</v>
      </c>
      <c r="C39" s="6">
        <v>45016</v>
      </c>
      <c r="D39" t="s">
        <v>275</v>
      </c>
      <c r="E39" t="s">
        <v>276</v>
      </c>
      <c r="F39" t="s">
        <v>277</v>
      </c>
    </row>
    <row r="40" spans="1:6" x14ac:dyDescent="0.25">
      <c r="A40">
        <v>14</v>
      </c>
      <c r="B40" s="6">
        <v>44927</v>
      </c>
      <c r="C40" s="6">
        <v>45016</v>
      </c>
      <c r="D40" t="s">
        <v>278</v>
      </c>
      <c r="E40" t="s">
        <v>279</v>
      </c>
      <c r="F40" t="s">
        <v>277</v>
      </c>
    </row>
    <row r="41" spans="1:6" x14ac:dyDescent="0.25">
      <c r="A41">
        <v>15</v>
      </c>
      <c r="B41" s="6">
        <v>44927</v>
      </c>
      <c r="C41" s="6">
        <v>45016</v>
      </c>
      <c r="D41" t="s">
        <v>280</v>
      </c>
      <c r="E41" t="s">
        <v>281</v>
      </c>
      <c r="F41" t="s">
        <v>282</v>
      </c>
    </row>
    <row r="42" spans="1:6" x14ac:dyDescent="0.25">
      <c r="A42">
        <v>15</v>
      </c>
      <c r="B42" s="6">
        <v>44927</v>
      </c>
      <c r="C42" s="6">
        <v>45016</v>
      </c>
      <c r="D42" t="s">
        <v>283</v>
      </c>
      <c r="E42" t="s">
        <v>284</v>
      </c>
      <c r="F42" t="s">
        <v>282</v>
      </c>
    </row>
    <row r="43" spans="1:6" x14ac:dyDescent="0.25">
      <c r="A43">
        <v>16</v>
      </c>
      <c r="B43" s="6">
        <v>44927</v>
      </c>
      <c r="C43" s="6">
        <v>45016</v>
      </c>
      <c r="D43" t="s">
        <v>285</v>
      </c>
      <c r="E43" t="s">
        <v>286</v>
      </c>
      <c r="F43" t="s">
        <v>287</v>
      </c>
    </row>
    <row r="44" spans="1:6" x14ac:dyDescent="0.25">
      <c r="A44">
        <v>16</v>
      </c>
      <c r="B44" s="6">
        <v>44927</v>
      </c>
      <c r="C44" s="6">
        <v>45016</v>
      </c>
      <c r="D44" t="s">
        <v>288</v>
      </c>
      <c r="E44" t="s">
        <v>289</v>
      </c>
      <c r="F44" t="s">
        <v>287</v>
      </c>
    </row>
    <row r="45" spans="1:6" x14ac:dyDescent="0.25">
      <c r="A45">
        <v>17</v>
      </c>
      <c r="B45" s="6">
        <v>44927</v>
      </c>
      <c r="C45" s="6">
        <v>45016</v>
      </c>
      <c r="D45" t="s">
        <v>290</v>
      </c>
      <c r="E45" t="s">
        <v>290</v>
      </c>
      <c r="F45" t="s">
        <v>290</v>
      </c>
    </row>
    <row r="46" spans="1:6" x14ac:dyDescent="0.25">
      <c r="A46">
        <v>18</v>
      </c>
      <c r="B46" s="6">
        <v>44927</v>
      </c>
      <c r="C46" s="6">
        <v>45016</v>
      </c>
      <c r="D46" t="s">
        <v>291</v>
      </c>
      <c r="E46" t="s">
        <v>292</v>
      </c>
      <c r="F46" t="s">
        <v>293</v>
      </c>
    </row>
    <row r="47" spans="1:6" x14ac:dyDescent="0.25">
      <c r="A47">
        <v>18</v>
      </c>
      <c r="B47" s="6">
        <v>44927</v>
      </c>
      <c r="C47" s="6">
        <v>45016</v>
      </c>
      <c r="D47" t="s">
        <v>294</v>
      </c>
      <c r="E47" t="s">
        <v>295</v>
      </c>
      <c r="F47" t="s">
        <v>293</v>
      </c>
    </row>
    <row r="48" spans="1:6" x14ac:dyDescent="0.25">
      <c r="A48">
        <v>18</v>
      </c>
      <c r="B48" s="6">
        <v>44927</v>
      </c>
      <c r="C48" s="6">
        <v>45016</v>
      </c>
      <c r="D48" t="s">
        <v>296</v>
      </c>
      <c r="E48" t="s">
        <v>297</v>
      </c>
      <c r="F48" t="s">
        <v>293</v>
      </c>
    </row>
    <row r="49" spans="1:6" x14ac:dyDescent="0.25">
      <c r="A49">
        <v>18</v>
      </c>
      <c r="B49" s="6">
        <v>44927</v>
      </c>
      <c r="C49" s="6">
        <v>45016</v>
      </c>
      <c r="D49" t="s">
        <v>265</v>
      </c>
      <c r="E49" t="s">
        <v>298</v>
      </c>
      <c r="F49" t="s">
        <v>293</v>
      </c>
    </row>
    <row r="50" spans="1:6" x14ac:dyDescent="0.25">
      <c r="A50">
        <v>19</v>
      </c>
      <c r="B50" s="6">
        <v>44927</v>
      </c>
      <c r="C50" s="6">
        <v>45016</v>
      </c>
      <c r="D50" t="s">
        <v>299</v>
      </c>
      <c r="E50" t="s">
        <v>300</v>
      </c>
      <c r="F50" t="s">
        <v>301</v>
      </c>
    </row>
    <row r="51" spans="1:6" x14ac:dyDescent="0.25">
      <c r="A51">
        <v>19</v>
      </c>
      <c r="B51" s="6">
        <v>44927</v>
      </c>
      <c r="C51" s="6">
        <v>45016</v>
      </c>
      <c r="D51" t="s">
        <v>299</v>
      </c>
      <c r="E51" t="s">
        <v>302</v>
      </c>
      <c r="F51" t="s">
        <v>301</v>
      </c>
    </row>
    <row r="52" spans="1:6" x14ac:dyDescent="0.25">
      <c r="A52">
        <v>19</v>
      </c>
      <c r="B52" s="6">
        <v>44927</v>
      </c>
      <c r="C52" s="6">
        <v>45016</v>
      </c>
      <c r="D52" t="s">
        <v>303</v>
      </c>
      <c r="E52" t="s">
        <v>304</v>
      </c>
      <c r="F52" t="s">
        <v>301</v>
      </c>
    </row>
    <row r="53" spans="1:6" x14ac:dyDescent="0.25">
      <c r="A53">
        <v>20</v>
      </c>
      <c r="B53" s="6">
        <v>44927</v>
      </c>
      <c r="C53" s="6">
        <v>45016</v>
      </c>
      <c r="D53" t="s">
        <v>305</v>
      </c>
      <c r="E53" t="s">
        <v>306</v>
      </c>
      <c r="F53" t="s">
        <v>307</v>
      </c>
    </row>
    <row r="54" spans="1:6" x14ac:dyDescent="0.25">
      <c r="A54">
        <v>20</v>
      </c>
      <c r="B54" s="6">
        <v>44927</v>
      </c>
      <c r="C54" s="6">
        <v>45016</v>
      </c>
      <c r="D54" t="s">
        <v>308</v>
      </c>
      <c r="E54" t="s">
        <v>309</v>
      </c>
      <c r="F54" t="s">
        <v>307</v>
      </c>
    </row>
    <row r="55" spans="1:6" x14ac:dyDescent="0.25">
      <c r="A55">
        <v>20</v>
      </c>
      <c r="B55" s="6">
        <v>44927</v>
      </c>
      <c r="C55" s="6">
        <v>45016</v>
      </c>
      <c r="D55" t="s">
        <v>310</v>
      </c>
      <c r="E55" t="s">
        <v>306</v>
      </c>
      <c r="F55" t="s">
        <v>307</v>
      </c>
    </row>
    <row r="56" spans="1:6" x14ac:dyDescent="0.25">
      <c r="A56">
        <v>21</v>
      </c>
      <c r="B56" s="6">
        <v>44927</v>
      </c>
      <c r="C56" s="6">
        <v>45016</v>
      </c>
      <c r="D56" t="s">
        <v>290</v>
      </c>
      <c r="E56" t="s">
        <v>290</v>
      </c>
      <c r="F56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2023-04-26T17:07:34Z</dcterms:created>
  <dcterms:modified xsi:type="dcterms:W3CDTF">2023-04-26T17:53:45Z</dcterms:modified>
</cp:coreProperties>
</file>