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2o TRIMESTRE\"/>
    </mc:Choice>
  </mc:AlternateContent>
  <xr:revisionPtr revIDLastSave="0" documentId="13_ncr:1_{EB6FB05B-0172-499A-AF6E-38C17E4AF2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</workbook>
</file>

<file path=xl/calcChain.xml><?xml version="1.0" encoding="utf-8"?>
<calcChain xmlns="http://schemas.openxmlformats.org/spreadsheetml/2006/main">
  <c r="M28" i="1" l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<sst xmlns="http://schemas.openxmlformats.org/spreadsheetml/2006/main" count="530" uniqueCount="326">
  <si>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</si>
  <si>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</si>
  <si>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</si>
  <si>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</si>
  <si>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</si>
  <si>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</si>
  <si>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</si>
  <si>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</si>
  <si>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</si>
  <si>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</si>
  <si>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</si>
  <si>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</si>
  <si>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</si>
  <si>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</si>
  <si>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</si>
  <si>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</si>
  <si>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</si>
  <si>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</si>
  <si>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</si>
  <si>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</si>
  <si>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</si>
  <si>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</si>
  <si>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</si>
  <si>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</si>
  <si>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</si>
  <si>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</si>
  <si>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</si>
  <si>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</si>
  <si>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</si>
  <si>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</si>
  <si>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</si>
  <si>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</si>
  <si>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</si>
  <si>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</si>
  <si>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</si>
  <si>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</si>
  <si>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</si>
  <si>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</si>
  <si>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</si>
  <si>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</si>
  <si>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</si>
  <si>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</si>
  <si>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</si>
  <si>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</si>
  <si>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</si>
  <si>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</si>
  <si>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</si>
  <si>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</si>
  <si>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</si>
  <si>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</si>
  <si>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</si>
  <si>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</si>
  <si>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</si>
  <si>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</si>
  <si>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</si>
  <si>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</si>
  <si>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</si>
  <si>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</si>
  <si>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</si>
  <si>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</si>
  <si>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</si>
  <si>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</si>
  <si>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</si>
  <si>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</si>
  <si>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</si>
  <si>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</si>
  <si>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</si>
  <si>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</si>
  <si>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</si>
  <si>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</si>
  <si>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</si>
  <si>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</si>
  <si>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</si>
  <si>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</si>
  <si>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</si>
  <si>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</si>
  <si>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</si>
  <si>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</si>
  <si>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</si>
  <si>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</si>
  <si>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</si>
  <si>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</si>
  <si>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</si>
  <si>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del Instituto para la Seguridad de las Construcciones en el D.F.</t>
  </si>
  <si>
    <t>Directora de Dictámenes de Seguridad Estructural de Edificaciones Existentes</t>
  </si>
  <si>
    <t>Director de Revisión de Seguridad Estructural</t>
  </si>
  <si>
    <t>Coordinadora de Asuntos Jurídicos</t>
  </si>
  <si>
    <t>Coordinador de Administración y Finanzas</t>
  </si>
  <si>
    <t>Subdirectora de Administración de la Información</t>
  </si>
  <si>
    <t>Subdirector de Control de Directores Responsables de Obra, Corresponsables y Revisores</t>
  </si>
  <si>
    <t>Subdirectora de Estudios e Investigaciones</t>
  </si>
  <si>
    <t>Subdirector de Evaluación de Seguridad Estructural de Edificios Privados</t>
  </si>
  <si>
    <t>Subdirectora de Evaluación de Seguridad Estructural de Edificios Públicos</t>
  </si>
  <si>
    <t>Subdirector de Análisis de Proyectos y Obras del Grupo A</t>
  </si>
  <si>
    <t>Subdirector de Análisis de Proyectos y Obras del Grupo B</t>
  </si>
  <si>
    <t>Órgano Interno de Control</t>
  </si>
  <si>
    <t>J.U.D. de Evaluación de Edificios Privados</t>
  </si>
  <si>
    <t>J.U.D. de Evaluación de Edificios Públicos</t>
  </si>
  <si>
    <t>J.U.D.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</si>
  <si>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</si>
  <si>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</si>
  <si>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</si>
  <si>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de Gestión de Edificios Públicos y Privados</t>
  </si>
  <si>
    <t>Enlace de Gestión Administrativa</t>
  </si>
  <si>
    <t>Director (a) General del Instituto para la Seguridad de las Construcciones en el D.F.</t>
  </si>
  <si>
    <t>Director (a) de Dictámenes de Seguridad Estructural de Edificaciones Existentes</t>
  </si>
  <si>
    <t>Director (a) de Revisión de Seguridad Estructural</t>
  </si>
  <si>
    <t>Coordinador (a) de Asuntos Jurídicos</t>
  </si>
  <si>
    <t>Coordinador (a) de Administración y Finanzas</t>
  </si>
  <si>
    <t>Subdirector (a) de Administración de la Información</t>
  </si>
  <si>
    <t>Subdirector (a) de Control de Directores Responsables de Obra, Corresponsables y Revisores</t>
  </si>
  <si>
    <t>Subdirector (a) de Estudios e Investigaciones</t>
  </si>
  <si>
    <t>Subdirector (a) de Evaluación de Seguridad Estructural de Edificios Privados</t>
  </si>
  <si>
    <t>Subdirector (a) de Evaluación de Seguridad Estructural de Edificios Públicos</t>
  </si>
  <si>
    <t>Subdirector (a) de Análisis de Proyectos y Obras del Grupo A</t>
  </si>
  <si>
    <t>Subdirector (a) de Análisis de Proyectos y Obras del Grupo B</t>
  </si>
  <si>
    <t>Renato</t>
  </si>
  <si>
    <t>Berrón</t>
  </si>
  <si>
    <t>Ruíz</t>
  </si>
  <si>
    <t>Dirección General</t>
  </si>
  <si>
    <t>Laura</t>
  </si>
  <si>
    <t xml:space="preserve">Suárez </t>
  </si>
  <si>
    <t>Medina</t>
  </si>
  <si>
    <t>Fabián</t>
  </si>
  <si>
    <t xml:space="preserve">Martínez </t>
  </si>
  <si>
    <t>del Valle</t>
  </si>
  <si>
    <t xml:space="preserve">Georgina </t>
  </si>
  <si>
    <t>Becerril</t>
  </si>
  <si>
    <t>Gutierrez</t>
  </si>
  <si>
    <t>Ruendy</t>
  </si>
  <si>
    <t>Mena</t>
  </si>
  <si>
    <t>Leticia Guadalupe</t>
  </si>
  <si>
    <t xml:space="preserve">López </t>
  </si>
  <si>
    <t>Jiménez</t>
  </si>
  <si>
    <t xml:space="preserve">Ricardo </t>
  </si>
  <si>
    <t>Alejandre</t>
  </si>
  <si>
    <t>Melgarejo</t>
  </si>
  <si>
    <t>Paulina Araceli</t>
  </si>
  <si>
    <t>Aguilar</t>
  </si>
  <si>
    <t>Ortega</t>
  </si>
  <si>
    <t xml:space="preserve">Fernando </t>
  </si>
  <si>
    <t>Espino</t>
  </si>
  <si>
    <t>Melchor</t>
  </si>
  <si>
    <t>Dirección de Dictámenes de Seguridad Estructural de Edificaciones Existente</t>
  </si>
  <si>
    <t>Nelly Ivonne</t>
  </si>
  <si>
    <t>Valencia</t>
  </si>
  <si>
    <t>Guzmán</t>
  </si>
  <si>
    <t>Eric Efrén</t>
  </si>
  <si>
    <t>Ramírez</t>
  </si>
  <si>
    <t>Díaz</t>
  </si>
  <si>
    <t xml:space="preserve">Oscar Saúl </t>
  </si>
  <si>
    <t>García</t>
  </si>
  <si>
    <t>Hernández</t>
  </si>
  <si>
    <t>Gabriela Grisell</t>
  </si>
  <si>
    <t>Benítez</t>
  </si>
  <si>
    <t>Secretaría de la Contraloría</t>
  </si>
  <si>
    <t>José Manuel</t>
  </si>
  <si>
    <t>Pedroza</t>
  </si>
  <si>
    <t>Cabrera</t>
  </si>
  <si>
    <t>Israel</t>
  </si>
  <si>
    <t>Bernabé</t>
  </si>
  <si>
    <t xml:space="preserve">Aparicio </t>
  </si>
  <si>
    <t>Edgar Adrián</t>
  </si>
  <si>
    <t>Romo</t>
  </si>
  <si>
    <t>Santiago</t>
  </si>
  <si>
    <t>Víctor Manuel</t>
  </si>
  <si>
    <t>Espinosa</t>
  </si>
  <si>
    <t>Cruz</t>
  </si>
  <si>
    <t>Marco Antonio</t>
  </si>
  <si>
    <t>Vázquez</t>
  </si>
  <si>
    <t>Manzano</t>
  </si>
  <si>
    <t>Coordinación de Administración y Finanzas</t>
  </si>
  <si>
    <t xml:space="preserve">Lucina </t>
  </si>
  <si>
    <t>Durán</t>
  </si>
  <si>
    <t>Calero</t>
  </si>
  <si>
    <t>Subdirección de Control de Directores Responsables de Obra, Corresponsables y Revisores</t>
  </si>
  <si>
    <t>Omar Rodolfo</t>
  </si>
  <si>
    <t xml:space="preserve">Escalante </t>
  </si>
  <si>
    <t xml:space="preserve">García </t>
  </si>
  <si>
    <t>Abraham</t>
  </si>
  <si>
    <t xml:space="preserve">Castilla </t>
  </si>
  <si>
    <t>Ingeniería</t>
  </si>
  <si>
    <t>Licenciatura en Derecho</t>
  </si>
  <si>
    <t>Licenciatura en Gestion y Administración Pública</t>
  </si>
  <si>
    <t>Contador Público</t>
  </si>
  <si>
    <t>Secretaría de Obras y Servicios del Gobierno del Distrito Federal</t>
  </si>
  <si>
    <t>Coordinador Técnico</t>
  </si>
  <si>
    <t>Diseño estructural</t>
  </si>
  <si>
    <t>Consultoría Integral en Ingeniería</t>
  </si>
  <si>
    <t>Jefe del Departamento de Estructuras Desarrollando Proyectos Estructurales de Edificios.</t>
  </si>
  <si>
    <t>Proyectos estructurales y de refuerzo de edificaciones</t>
  </si>
  <si>
    <t>RB Ingeniería y Construcción</t>
  </si>
  <si>
    <t>Desarrollo de proyectos estructurales y seguimiento de créditos para la construcción.</t>
  </si>
  <si>
    <t>Instituto Mexicano del Cemento y el Concreto</t>
  </si>
  <si>
    <t>Traducciones técnicas español-inglés-español</t>
  </si>
  <si>
    <t>Instituto de Ingeniería de la Universidad Naciona Autónoma de México</t>
  </si>
  <si>
    <t>Coordinación y desarrollo de proyectos estructurales</t>
  </si>
  <si>
    <t>Proyectos estructurales de edificaciones e infraestructura, así como la supervisión estructural de los mismos.</t>
  </si>
  <si>
    <t>OHL México</t>
  </si>
  <si>
    <t>Coordinador técnico y supervisión estructural</t>
  </si>
  <si>
    <t>García Jarque Ingenieros, S.C.</t>
  </si>
  <si>
    <t>Desarrollo de proyectos estructurales</t>
  </si>
  <si>
    <t>Instituto para la Seguridad de las Construcciones</t>
  </si>
  <si>
    <t>Personal de honorarios asimilados a salarios colaborando con la Coordinación de Asuntos Jurídicos del Instituto para la Seguridad de las Construcciones en el Distrito Federal.</t>
  </si>
  <si>
    <t>Derecho Administrativo</t>
  </si>
  <si>
    <t>Dirección General de Auditoría Cibernética y Proyectos Tecnológicos de la Secretaría de la Contraloría General de la Ciudad de México</t>
  </si>
  <si>
    <t>Prestador de Servicios Profesionales asistiendo a la Dirección General de Auditoría Cibernética y Proyectos Tecnológicos de la Secretaría de la Contraloría General de la Ciudad de México, en la ejecución de auditorías y hallazgos de observaciones.</t>
  </si>
  <si>
    <t>Comisión Estatal de Seguridad Ciudadana</t>
  </si>
  <si>
    <t>Encargada de la Subdirección de Defensa  Contenciosa, Laboral y Amparos, adscrita a la Dirección General de Asuntos Jurídicos de la Comisión Estatal de Seguridad Ciudadana. (CESC)</t>
  </si>
  <si>
    <t>Sistema Integral de la Familia del Distrito Federal (DIF-DF)</t>
  </si>
  <si>
    <t xml:space="preserve">Director de Recursos Materiales Servicios Generales </t>
  </si>
  <si>
    <t>Administración de recursos humanos y materiales</t>
  </si>
  <si>
    <t>Subdirector de Servicios Generales</t>
  </si>
  <si>
    <t xml:space="preserve">Ejecutivo "B" </t>
  </si>
  <si>
    <t>Contraloría Interna de la Red de Transporte de Pasajeros del Distrito Federal</t>
  </si>
  <si>
    <t>CH2M HILL, S. de R.L. de C.V.</t>
  </si>
  <si>
    <t>Gerente de Higiene, Seguridad y Medio Ambiente</t>
  </si>
  <si>
    <t>Kaiser Consultores, S.A. de C.V.</t>
  </si>
  <si>
    <t>Dames &amp; Moore de México, S.A. de C.V.</t>
  </si>
  <si>
    <t>Ingeniero de Proyecto</t>
  </si>
  <si>
    <t>Diseños de Ingeniería Civil, S.A. de C.V.</t>
  </si>
  <si>
    <t>Desarrollo de cálculo estructural</t>
  </si>
  <si>
    <t>Comité Administrador del Programa Federal de Construcción de Escuelas (SEP)</t>
  </si>
  <si>
    <t>Dirección General de Obras Públicas del Departamento del Distrito Federal</t>
  </si>
  <si>
    <t>Subdirector de Ingeniería</t>
  </si>
  <si>
    <t>Dirección General del Proyecto Metrobús</t>
  </si>
  <si>
    <t>Director de Estudios y Proyectos</t>
  </si>
  <si>
    <t>Agencia de Gestión Urbana</t>
  </si>
  <si>
    <t>Subdirectora de diagnóstico</t>
  </si>
  <si>
    <t>Proyectos en materia de Seguridad Estructural</t>
  </si>
  <si>
    <t>Secretaría de Obras y Servicios</t>
  </si>
  <si>
    <t>Subdirectora de Investigaciones y Proyectos Sustentables</t>
  </si>
  <si>
    <t>Secretaría de obras y Servicios del Distrito Federal</t>
  </si>
  <si>
    <t>Coordinación Técnica</t>
  </si>
  <si>
    <t>Análisis estructural y revisión de edificios</t>
  </si>
  <si>
    <t>Servicio Geológico Metropolitano</t>
  </si>
  <si>
    <t>Levantamientos geológicos</t>
  </si>
  <si>
    <t>Riesgos geológicos asociados a la estructuración de inmuebles</t>
  </si>
  <si>
    <t>Bufete de Ingeniería, S.A. de C.V.</t>
  </si>
  <si>
    <t>Asesor Técnico</t>
  </si>
  <si>
    <t>Secretaría de Obras y Servicios del Distrito Federal</t>
  </si>
  <si>
    <t>Dirección General de Regularización Territorial</t>
  </si>
  <si>
    <t>Subdirección de Sistemas Digitales</t>
  </si>
  <si>
    <t xml:space="preserve">Análisis, diseño y revisión de proyectos estructurales de edificaciones. </t>
  </si>
  <si>
    <t>Subdirección de Topografía</t>
  </si>
  <si>
    <t>Vázquez Martínez ingenieros, S.A. de C.V.</t>
  </si>
  <si>
    <t>Proyectos de diseño y revisión estructural.</t>
  </si>
  <si>
    <t>Diseños y Proyectos PBS Ingenieros, S.A. de C.V.</t>
  </si>
  <si>
    <t>Grupo SENER.</t>
  </si>
  <si>
    <t>Desarrollo de proyectos estructurales y arquitectónicos y supervisión de obra</t>
  </si>
  <si>
    <t>Corporacióm Mexicana de Impresión. S.A. DE C.V.</t>
  </si>
  <si>
    <t>Titular del Órgano Interno de Control</t>
  </si>
  <si>
    <t>Cuenta con experiencia de 9 años en la Administración Pública de la Ciudad de México, en el fortalecimiento en la rendición de cuentas me diente la fiscalización de los recursos asignados, así también, 3 años de experiencia en el procedimiento de responsabilidad administrativa, en especifico, en la investigación  por infracciones cometidas por servidores públicos</t>
  </si>
  <si>
    <t>Metrobús de la Ciudad de México</t>
  </si>
  <si>
    <t>Fiscalía General de la Ciudad de México</t>
  </si>
  <si>
    <t>Jefatura de Unidad Departamental de Auditoria Operativa, Administrativa y Control Interno</t>
  </si>
  <si>
    <t>Secretaría de obras y Servicios</t>
  </si>
  <si>
    <t>Asigando a la Coordinación Técnica</t>
  </si>
  <si>
    <t>Evaluación estructural de edificios públicos y privados</t>
  </si>
  <si>
    <t>Dirección General de Obras Públicas</t>
  </si>
  <si>
    <t>Asigando a la Jefatura de Supervición de Obra</t>
  </si>
  <si>
    <t>Dirección General de Patrimonio Inmobiliario del Distrito Federal</t>
  </si>
  <si>
    <t>Asignado a la Dirección General de Patrimonio Inmobiliario del Distrito Federal</t>
  </si>
  <si>
    <t>Evaluaciones de seguridad estructural de edificaciones existentes</t>
  </si>
  <si>
    <t>Coordinación Técnica de la Secretaría de Obras y Servicios del Distrito Federal</t>
  </si>
  <si>
    <t>Asignado a la Coordinación Técnica de la Secretaría de Obras y Servicios del Distrito Federal</t>
  </si>
  <si>
    <t>Fact Estructural, S.A. de C.V.</t>
  </si>
  <si>
    <t>Edificación de estructuras metálicas</t>
  </si>
  <si>
    <t>Desarrollo de proyectos estructurales y supervisión de obra</t>
  </si>
  <si>
    <t>PBS Ingenieros, S.A. de C.V.</t>
  </si>
  <si>
    <t>Elaboración de proyectos estructurales</t>
  </si>
  <si>
    <t>No se generó información en este periodo</t>
  </si>
  <si>
    <t>Investigaciones Económicas.</t>
  </si>
  <si>
    <t>Ayudante de investigación</t>
  </si>
  <si>
    <t>Presupuesto</t>
  </si>
  <si>
    <t>Delegación Benito Juárez</t>
  </si>
  <si>
    <t>Auxiliar de analista de presupuesto</t>
  </si>
  <si>
    <t>Secretaría de Finanzas</t>
  </si>
  <si>
    <t>Analista de presupuesto</t>
  </si>
  <si>
    <t>Analista de presupuesto, y asistente de Director de Área</t>
  </si>
  <si>
    <t>Delegación Gustavo A. Madero</t>
  </si>
  <si>
    <t>Coordianción de Asesores</t>
  </si>
  <si>
    <t>Marco Jurídico</t>
  </si>
  <si>
    <t>Jefatura de Unidad Departamental de Mercados</t>
  </si>
  <si>
    <t>Constructora Virgo</t>
  </si>
  <si>
    <t>Asesor Jrídico</t>
  </si>
  <si>
    <t>CONIISA</t>
  </si>
  <si>
    <t>Proyecto y dibujo de Ingeniería Civil y Arquitectura</t>
  </si>
  <si>
    <t>Desarrollo de proyectos, maquetería, dibujos y supervisión de obra civil y arquitectónica</t>
  </si>
  <si>
    <t>INTEGRAARTE</t>
  </si>
  <si>
    <t>Desarrollo de proyectos decorativos y arquitectónicos</t>
  </si>
  <si>
    <t>ESCORSA</t>
  </si>
  <si>
    <t>https://www.isc.cdmx.gob.mx/secretaria/estructura/1#:~:text=El%20Dr.%20en,del%20Distrito%20Federal.</t>
  </si>
  <si>
    <t>https://www.isc.cdmx.gob.mx/secretaria/estructura/9</t>
  </si>
  <si>
    <t>https://www.isc.cdmx.gob.mx/secretaria/estructura/17</t>
  </si>
  <si>
    <t>https://www.isc.cdmx.gob.mx/secretaria/estructura/4#:~:text=Licenciada%20en%20Derecho,el%20Sector%20P%C3%BAblico.</t>
  </si>
  <si>
    <t>https://www.isc.cdmx.gob.mx/secretaria/estructura/23#:~:text=El%20Ing.%20Mena,humanos%20y%20materiales.</t>
  </si>
  <si>
    <t>https://www.isc.cdmx.gob.mx/secretaria/estructura/3.</t>
  </si>
  <si>
    <t>https://www.isc.cdmx.gob.mx/secretaria/estructura/5#:~:text=El%20ingeniero%20Alejandre,C/SE%2D0194.</t>
  </si>
  <si>
    <t>https://www.isc.cdmx.gob.mx/secretaria/estructura/2#:~:text=La%20Ing.%20Aguilar,Ciudad%20de%20M%C3%A9xico</t>
  </si>
  <si>
    <t>https://www.isc.cdmx.gob.mx/secretaria/estructura/19#:~:text=El%20Ing.%20Espino,del%20Distrito%20Federal</t>
  </si>
  <si>
    <t>https://www.isc.cdmx.gob.mx/secretaria/estructura/16#:~:text=La%20Ing.%20Valencia,estructuraci%C3%B3n%20de%20inmuebles.</t>
  </si>
  <si>
    <t>https://www.isc.cdmx.gob.mx/secretaria/estructura/12#:~:text=El%20Ing.%20Ram%C3%ADrez,estructurales%20de%20edificaciones</t>
  </si>
  <si>
    <t>https://www.isc.cdmx.gob.mx/secretaria/estructura/14.</t>
  </si>
  <si>
    <t>https://www.isc.cdmx.gob.mx/secretaria/estructura/7</t>
  </si>
  <si>
    <t>https://www.isc.cdmx.gob.mx/secretaria/estructura/21#:~:text=El%20arquitecto%20Pedroza,explosiones%2C%20entre%20otras</t>
  </si>
  <si>
    <t>https://www.isc.cdmx.gob.mx/secretaria/estructura/18#:~:text=Asignado%20a%20la%20Direcci%C3%B3n,Servicios%20del%20Distrito%20Federal</t>
  </si>
  <si>
    <t>https://www.isc.cdmx.gob.mx/secretaria/estructura/22</t>
  </si>
  <si>
    <t>https://www.isc.cdmx.gob.mx/secretaria/estructura/10</t>
  </si>
  <si>
    <t>https://www.isc.cdmx.gob.mx/secretaria/estructura/11#:~:text=La%20Lic.%20Dur%C3%A1n,Secretar%C3%ADa%20de%20Salud</t>
  </si>
  <si>
    <t>https://www.isc.cdmx.gob.mx/secretaria/estructura/20</t>
  </si>
  <si>
    <t>https://www.isc.cdmx.gob.mx/secretaria/estructura/1</t>
  </si>
  <si>
    <t>https://www.isc.cdmx.gob.mx/secretaria/estructura/8</t>
  </si>
  <si>
    <t>https://www.isc.cdmx.gob.mx/secretaria/estructura/4</t>
  </si>
  <si>
    <t>https://www.isc.cdmx.gob.mx/secretaria/estructura/23</t>
  </si>
  <si>
    <t>https://www.isc.cdmx.gob.mx/secretaria/estructura/3</t>
  </si>
  <si>
    <t>https://www.isc.cdmx.gob.mx/secretaria/estructura/5</t>
  </si>
  <si>
    <t>https://www.isc.cdmx.gob.mx/secretaria/estructura/2</t>
  </si>
  <si>
    <t>https://www.isc.cdmx.gob.mx/secretaria/estructura/19</t>
  </si>
  <si>
    <t>https://www.isc.cdmx.gob.mx/secretaria/estructura/16</t>
  </si>
  <si>
    <t>https://www.isc.cdmx.gob.mx/secretaria/estructura/12</t>
  </si>
  <si>
    <t>https://www.isc.cdmx.gob.mx/secretaria/estructura/14</t>
  </si>
  <si>
    <t>https://www.isc.cdmx.gob.mx/secretaria/estructura/21</t>
  </si>
  <si>
    <t>https://www.isc.cdmx.gob.mx/secretaria/estructura/18</t>
  </si>
  <si>
    <t>https://www.isc.cdmx.gob.mx/secretaria/estructura/15</t>
  </si>
  <si>
    <t>https://www.isc.cdmx.gob.mx/secretaria/estructura/11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</si>
</sst>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0" fillId="3" borderId="0" xfId="0" applyFill="1"/>
    <xf numFmtId="0" fontId="0" fillId="5" borderId="0" xfId="0" applyFill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sc.cdmx.gob.mx/secretaria/estructura/18" TargetMode="External"/><Relationship Id="rId18" Type="http://schemas.openxmlformats.org/officeDocument/2006/relationships/hyperlink" Target="https://www.isc.cdmx.gob.mx/secretaria/estructura/22" TargetMode="External"/><Relationship Id="rId26" Type="http://schemas.openxmlformats.org/officeDocument/2006/relationships/hyperlink" Target="https://www.isc.cdmx.gob.mx/secretaria/estructura/14" TargetMode="External"/><Relationship Id="rId39" Type="http://schemas.openxmlformats.org/officeDocument/2006/relationships/hyperlink" Target="https://www.isc.cdmx.gob.mx/secretaria/estructura/22" TargetMode="External"/><Relationship Id="rId21" Type="http://schemas.openxmlformats.org/officeDocument/2006/relationships/hyperlink" Target="https://www.isc.cdmx.gob.mx/secretaria/estructura/7" TargetMode="External"/><Relationship Id="rId34" Type="http://schemas.openxmlformats.org/officeDocument/2006/relationships/hyperlink" Target="https://www.isc.cdmx.gob.mx/secretaria/estructura/7" TargetMode="External"/><Relationship Id="rId42" Type="http://schemas.openxmlformats.org/officeDocument/2006/relationships/hyperlink" Target="https://www.isc.cdmx.gob.mx/secretaria/estructura/20" TargetMode="External"/><Relationship Id="rId7" Type="http://schemas.openxmlformats.org/officeDocument/2006/relationships/hyperlink" Target="https://www.isc.cdmx.gob.mx/secretaria/estructura/5" TargetMode="External"/><Relationship Id="rId2" Type="http://schemas.openxmlformats.org/officeDocument/2006/relationships/hyperlink" Target="https://www.isc.cdmx.gob.mx/secretaria/estructura/10" TargetMode="External"/><Relationship Id="rId16" Type="http://schemas.openxmlformats.org/officeDocument/2006/relationships/hyperlink" Target="https://www.isc.cdmx.gob.mx/secretaria/estructura/17" TargetMode="External"/><Relationship Id="rId20" Type="http://schemas.openxmlformats.org/officeDocument/2006/relationships/hyperlink" Target="https://www.isc.cdmx.gob.mx/secretaria/estructura/3." TargetMode="External"/><Relationship Id="rId29" Type="http://schemas.openxmlformats.org/officeDocument/2006/relationships/hyperlink" Target="https://www.isc.cdmx.gob.mx/secretaria/estructura/3" TargetMode="External"/><Relationship Id="rId41" Type="http://schemas.openxmlformats.org/officeDocument/2006/relationships/hyperlink" Target="https://www.isc.cdmx.gob.mx/secretaria/estructura/17" TargetMode="External"/><Relationship Id="rId1" Type="http://schemas.openxmlformats.org/officeDocument/2006/relationships/hyperlink" Target="https://www.isc.cdmx.gob.mx/secretaria/estructura/9" TargetMode="External"/><Relationship Id="rId6" Type="http://schemas.openxmlformats.org/officeDocument/2006/relationships/hyperlink" Target="https://www.isc.cdmx.gob.mx/secretaria/estructura/23" TargetMode="External"/><Relationship Id="rId11" Type="http://schemas.openxmlformats.org/officeDocument/2006/relationships/hyperlink" Target="https://www.isc.cdmx.gob.mx/secretaria/estructura/12" TargetMode="External"/><Relationship Id="rId24" Type="http://schemas.openxmlformats.org/officeDocument/2006/relationships/hyperlink" Target="https://www.isc.cdmx.gob.mx/secretaria/estructura/23" TargetMode="External"/><Relationship Id="rId32" Type="http://schemas.openxmlformats.org/officeDocument/2006/relationships/hyperlink" Target="https://www.isc.cdmx.gob.mx/secretaria/estructura/16" TargetMode="External"/><Relationship Id="rId37" Type="http://schemas.openxmlformats.org/officeDocument/2006/relationships/hyperlink" Target="https://www.isc.cdmx.gob.mx/secretaria/estructura/11" TargetMode="External"/><Relationship Id="rId40" Type="http://schemas.openxmlformats.org/officeDocument/2006/relationships/hyperlink" Target="https://www.isc.cdmx.gob.mx/secretaria/estructura/10" TargetMode="External"/><Relationship Id="rId5" Type="http://schemas.openxmlformats.org/officeDocument/2006/relationships/hyperlink" Target="https://www.isc.cdmx.gob.mx/secretaria/estructura/4" TargetMode="External"/><Relationship Id="rId15" Type="http://schemas.openxmlformats.org/officeDocument/2006/relationships/hyperlink" Target="https://www.isc.cdmx.gob.mx/secretaria/estructura/17" TargetMode="External"/><Relationship Id="rId23" Type="http://schemas.openxmlformats.org/officeDocument/2006/relationships/hyperlink" Target="https://www.isc.cdmx.gob.mx/secretaria/estructura/9" TargetMode="External"/><Relationship Id="rId28" Type="http://schemas.openxmlformats.org/officeDocument/2006/relationships/hyperlink" Target="https://www.isc.cdmx.gob.mx/secretaria/estructura/2" TargetMode="External"/><Relationship Id="rId36" Type="http://schemas.openxmlformats.org/officeDocument/2006/relationships/hyperlink" Target="https://www.isc.cdmx.gob.mx/secretaria/estructura/21" TargetMode="External"/><Relationship Id="rId10" Type="http://schemas.openxmlformats.org/officeDocument/2006/relationships/hyperlink" Target="https://www.isc.cdmx.gob.mx/secretaria/estructura/16" TargetMode="External"/><Relationship Id="rId19" Type="http://schemas.openxmlformats.org/officeDocument/2006/relationships/hyperlink" Target="https://www.isc.cdmx.gob.mx/secretaria/estructura/17" TargetMode="External"/><Relationship Id="rId31" Type="http://schemas.openxmlformats.org/officeDocument/2006/relationships/hyperlink" Target="https://www.isc.cdmx.gob.mx/secretaria/estructura/8" TargetMode="External"/><Relationship Id="rId4" Type="http://schemas.openxmlformats.org/officeDocument/2006/relationships/hyperlink" Target="https://www.isc.cdmx.gob.mx/secretaria/estructura/1" TargetMode="External"/><Relationship Id="rId9" Type="http://schemas.openxmlformats.org/officeDocument/2006/relationships/hyperlink" Target="https://www.isc.cdmx.gob.mx/secretaria/estructura/19" TargetMode="External"/><Relationship Id="rId14" Type="http://schemas.openxmlformats.org/officeDocument/2006/relationships/hyperlink" Target="https://www.isc.cdmx.gob.mx/secretaria/estructura/11" TargetMode="External"/><Relationship Id="rId22" Type="http://schemas.openxmlformats.org/officeDocument/2006/relationships/hyperlink" Target="https://www.isc.cdmx.gob.mx/secretaria/estructura/1" TargetMode="External"/><Relationship Id="rId27" Type="http://schemas.openxmlformats.org/officeDocument/2006/relationships/hyperlink" Target="https://www.isc.cdmx.gob.mx/secretaria/estructura/12" TargetMode="External"/><Relationship Id="rId30" Type="http://schemas.openxmlformats.org/officeDocument/2006/relationships/hyperlink" Target="https://www.isc.cdmx.gob.mx/secretaria/estructura/5" TargetMode="External"/><Relationship Id="rId35" Type="http://schemas.openxmlformats.org/officeDocument/2006/relationships/hyperlink" Target="https://www.isc.cdmx.gob.mx/secretaria/estructura/18" TargetMode="External"/><Relationship Id="rId8" Type="http://schemas.openxmlformats.org/officeDocument/2006/relationships/hyperlink" Target="https://www.isc.cdmx.gob.mx/secretaria/estructura/2" TargetMode="External"/><Relationship Id="rId3" Type="http://schemas.openxmlformats.org/officeDocument/2006/relationships/hyperlink" Target="https://www.isc.cdmx.gob.mx/secretaria/estructura/20" TargetMode="External"/><Relationship Id="rId12" Type="http://schemas.openxmlformats.org/officeDocument/2006/relationships/hyperlink" Target="https://www.isc.cdmx.gob.mx/secretaria/estructura/21" TargetMode="External"/><Relationship Id="rId17" Type="http://schemas.openxmlformats.org/officeDocument/2006/relationships/hyperlink" Target="https://www.isc.cdmx.gob.mx/secretaria/estructura/14." TargetMode="External"/><Relationship Id="rId25" Type="http://schemas.openxmlformats.org/officeDocument/2006/relationships/hyperlink" Target="https://www.isc.cdmx.gob.mx/secretaria/estructura/4" TargetMode="External"/><Relationship Id="rId33" Type="http://schemas.openxmlformats.org/officeDocument/2006/relationships/hyperlink" Target="https://www.isc.cdmx.gob.mx/secretaria/estructura/19" TargetMode="External"/><Relationship Id="rId38" Type="http://schemas.openxmlformats.org/officeDocument/2006/relationships/hyperlink" Target="https://www.isc.cdmx.gob.mx/secretaria/estructura/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N18" zoomScaleNormal="100" workbookViewId="0">
      <selection activeCell="N29" sqref="A29:XFD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6">
        <v>45017</v>
      </c>
      <c r="C8" s="6">
        <v>45107</v>
      </c>
      <c r="D8" t="s">
        <v>104</v>
      </c>
      <c r="E8" t="s">
        <v>83</v>
      </c>
      <c r="F8" t="s">
        <v>116</v>
      </c>
      <c r="G8" t="s">
        <v>117</v>
      </c>
      <c r="H8" t="s">
        <v>118</v>
      </c>
      <c r="I8" t="s">
        <v>58</v>
      </c>
      <c r="J8" t="s">
        <v>119</v>
      </c>
      <c r="K8" t="s">
        <v>66</v>
      </c>
      <c r="L8" t="s">
        <v>181</v>
      </c>
      <c r="M8" s="7" t="str">
        <f ca="1">HYPERLINK("#"&amp;CELL("direccion",Tabla_472796!A4),"1")</f>
        <v>1</v>
      </c>
      <c r="N8" s="7" t="s">
        <v>292</v>
      </c>
      <c r="O8" s="7" t="s">
        <v>311</v>
      </c>
      <c r="P8" t="s">
        <v>71</v>
      </c>
      <c r="R8" t="s">
        <v>171</v>
      </c>
      <c r="S8" s="6">
        <v>45133</v>
      </c>
      <c r="T8" s="6">
        <v>45133</v>
      </c>
    </row>
    <row r="9" spans="1:21" x14ac:dyDescent="0.25">
      <c r="A9">
        <v>2023</v>
      </c>
      <c r="B9" s="6">
        <v>45017</v>
      </c>
      <c r="C9" s="6">
        <v>45107</v>
      </c>
      <c r="D9" t="s">
        <v>105</v>
      </c>
      <c r="E9" t="s">
        <v>84</v>
      </c>
      <c r="F9" t="s">
        <v>120</v>
      </c>
      <c r="G9" t="s">
        <v>121</v>
      </c>
      <c r="H9" t="s">
        <v>122</v>
      </c>
      <c r="I9" t="s">
        <v>59</v>
      </c>
      <c r="J9" t="s">
        <v>119</v>
      </c>
      <c r="K9" t="s">
        <v>66</v>
      </c>
      <c r="L9" t="s">
        <v>181</v>
      </c>
      <c r="M9" s="7" t="str">
        <f ca="1">HYPERLINK("#"&amp;CELL("direccion",Tabla_472796!A5),"2")</f>
        <v>2</v>
      </c>
      <c r="N9" s="7" t="s">
        <v>293</v>
      </c>
      <c r="O9" s="7" t="s">
        <v>293</v>
      </c>
      <c r="P9" t="s">
        <v>71</v>
      </c>
      <c r="R9" t="s">
        <v>171</v>
      </c>
      <c r="S9" s="6">
        <v>45133</v>
      </c>
      <c r="T9" s="6">
        <v>45133</v>
      </c>
    </row>
    <row r="10" spans="1:21" x14ac:dyDescent="0.25">
      <c r="A10">
        <v>2023</v>
      </c>
      <c r="B10" s="6">
        <v>45017</v>
      </c>
      <c r="C10" s="6">
        <v>45107</v>
      </c>
      <c r="D10" t="s">
        <v>106</v>
      </c>
      <c r="E10" t="s">
        <v>85</v>
      </c>
      <c r="F10" t="s">
        <v>123</v>
      </c>
      <c r="G10" t="s">
        <v>124</v>
      </c>
      <c r="H10" t="s">
        <v>125</v>
      </c>
      <c r="I10" t="s">
        <v>58</v>
      </c>
      <c r="J10" t="s">
        <v>119</v>
      </c>
      <c r="K10" t="s">
        <v>65</v>
      </c>
      <c r="L10" t="s">
        <v>181</v>
      </c>
      <c r="M10" s="7" t="str">
        <f ca="1">HYPERLINK("#"&amp;CELL("direccion",Tabla_472796!A8),"3")</f>
        <v>3</v>
      </c>
      <c r="N10" s="7" t="s">
        <v>294</v>
      </c>
      <c r="O10" s="7" t="s">
        <v>312</v>
      </c>
      <c r="P10" t="s">
        <v>71</v>
      </c>
      <c r="R10" t="s">
        <v>171</v>
      </c>
      <c r="S10" s="6">
        <v>45133</v>
      </c>
      <c r="T10" s="6">
        <v>45133</v>
      </c>
    </row>
    <row r="11" spans="1:21" x14ac:dyDescent="0.25">
      <c r="A11">
        <v>2023</v>
      </c>
      <c r="B11" s="6">
        <v>45017</v>
      </c>
      <c r="C11" s="6">
        <v>45107</v>
      </c>
      <c r="D11" t="s">
        <v>107</v>
      </c>
      <c r="E11" t="s">
        <v>86</v>
      </c>
      <c r="F11" t="s">
        <v>126</v>
      </c>
      <c r="G11" t="s">
        <v>127</v>
      </c>
      <c r="H11" t="s">
        <v>128</v>
      </c>
      <c r="I11" t="s">
        <v>59</v>
      </c>
      <c r="J11" t="s">
        <v>119</v>
      </c>
      <c r="K11" t="s">
        <v>65</v>
      </c>
      <c r="L11" t="s">
        <v>182</v>
      </c>
      <c r="M11" s="7" t="str">
        <f ca="1">HYPERLINK("#"&amp;CELL("direccion",Tabla_472796!A11),"4")</f>
        <v>4</v>
      </c>
      <c r="N11" s="7" t="s">
        <v>295</v>
      </c>
      <c r="O11" s="7" t="s">
        <v>313</v>
      </c>
      <c r="P11" t="s">
        <v>71</v>
      </c>
      <c r="R11" t="s">
        <v>171</v>
      </c>
      <c r="S11" s="6">
        <v>45133</v>
      </c>
      <c r="T11" s="6">
        <v>45133</v>
      </c>
    </row>
    <row r="12" spans="1:21" x14ac:dyDescent="0.25">
      <c r="A12">
        <v>2023</v>
      </c>
      <c r="B12" s="6">
        <v>45017</v>
      </c>
      <c r="C12" s="6">
        <v>45107</v>
      </c>
      <c r="D12" t="s">
        <v>108</v>
      </c>
      <c r="E12" t="s">
        <v>87</v>
      </c>
      <c r="F12" t="s">
        <v>129</v>
      </c>
      <c r="G12" t="s">
        <v>130</v>
      </c>
      <c r="H12" t="s">
        <v>124</v>
      </c>
      <c r="I12" t="s">
        <v>58</v>
      </c>
      <c r="J12" t="s">
        <v>119</v>
      </c>
      <c r="K12" t="s">
        <v>65</v>
      </c>
      <c r="L12" t="s">
        <v>183</v>
      </c>
      <c r="M12" s="7" t="str">
        <f ca="1">HYPERLINK("#"&amp;CELL("direccion",Tabla_472796!A14),"5")</f>
        <v>5</v>
      </c>
      <c r="N12" s="7" t="s">
        <v>296</v>
      </c>
      <c r="O12" s="7" t="s">
        <v>314</v>
      </c>
      <c r="P12" t="s">
        <v>71</v>
      </c>
      <c r="R12" t="s">
        <v>171</v>
      </c>
      <c r="S12" s="6">
        <v>45133</v>
      </c>
      <c r="T12" s="6">
        <v>45133</v>
      </c>
    </row>
    <row r="13" spans="1:21" x14ac:dyDescent="0.25">
      <c r="A13">
        <v>2023</v>
      </c>
      <c r="B13" s="6">
        <v>45017</v>
      </c>
      <c r="C13" s="6">
        <v>45107</v>
      </c>
      <c r="D13" t="s">
        <v>109</v>
      </c>
      <c r="E13" t="s">
        <v>88</v>
      </c>
      <c r="F13" t="s">
        <v>131</v>
      </c>
      <c r="G13" t="s">
        <v>132</v>
      </c>
      <c r="H13" t="s">
        <v>133</v>
      </c>
      <c r="I13" t="s">
        <v>59</v>
      </c>
      <c r="J13" t="s">
        <v>119</v>
      </c>
      <c r="K13" t="s">
        <v>66</v>
      </c>
      <c r="L13" t="s">
        <v>181</v>
      </c>
      <c r="M13" s="7" t="str">
        <f ca="1">HYPERLINK("#"&amp;CELL("direccion",Tabla_472796!A17),"6")</f>
        <v>6</v>
      </c>
      <c r="N13" s="10" t="s">
        <v>297</v>
      </c>
      <c r="O13" s="7" t="s">
        <v>315</v>
      </c>
      <c r="P13" t="s">
        <v>71</v>
      </c>
      <c r="R13" t="s">
        <v>171</v>
      </c>
      <c r="S13" s="6">
        <v>45133</v>
      </c>
      <c r="T13" s="6">
        <v>45133</v>
      </c>
    </row>
    <row r="14" spans="1:21" x14ac:dyDescent="0.25">
      <c r="A14">
        <v>2023</v>
      </c>
      <c r="B14" s="6">
        <v>45017</v>
      </c>
      <c r="C14" s="6">
        <v>45107</v>
      </c>
      <c r="D14" t="s">
        <v>110</v>
      </c>
      <c r="E14" t="s">
        <v>89</v>
      </c>
      <c r="F14" t="s">
        <v>134</v>
      </c>
      <c r="G14" t="s">
        <v>135</v>
      </c>
      <c r="H14" t="s">
        <v>136</v>
      </c>
      <c r="I14" t="s">
        <v>58</v>
      </c>
      <c r="J14" t="s">
        <v>119</v>
      </c>
      <c r="K14" t="s">
        <v>65</v>
      </c>
      <c r="L14" t="s">
        <v>181</v>
      </c>
      <c r="M14" s="7" t="str">
        <f ca="1">HYPERLINK("#"&amp;CELL("direccion",Tabla_472796!A20),"7")</f>
        <v>7</v>
      </c>
      <c r="N14" s="7" t="s">
        <v>298</v>
      </c>
      <c r="O14" s="7" t="s">
        <v>316</v>
      </c>
      <c r="P14" t="s">
        <v>71</v>
      </c>
      <c r="R14" t="s">
        <v>171</v>
      </c>
      <c r="S14" s="6">
        <v>45133</v>
      </c>
      <c r="T14" s="6">
        <v>45133</v>
      </c>
    </row>
    <row r="15" spans="1:21" x14ac:dyDescent="0.25">
      <c r="A15">
        <v>2023</v>
      </c>
      <c r="B15" s="6">
        <v>45017</v>
      </c>
      <c r="C15" s="6">
        <v>45107</v>
      </c>
      <c r="D15" t="s">
        <v>111</v>
      </c>
      <c r="E15" t="s">
        <v>90</v>
      </c>
      <c r="F15" t="s">
        <v>137</v>
      </c>
      <c r="G15" t="s">
        <v>138</v>
      </c>
      <c r="H15" t="s">
        <v>139</v>
      </c>
      <c r="I15" t="s">
        <v>59</v>
      </c>
      <c r="J15" t="s">
        <v>119</v>
      </c>
      <c r="K15" t="s">
        <v>66</v>
      </c>
      <c r="L15" t="s">
        <v>181</v>
      </c>
      <c r="M15" s="7" t="str">
        <f ca="1">HYPERLINK("#"&amp;CELL("direccion",Tabla_472796!A24),"8")</f>
        <v>8</v>
      </c>
      <c r="N15" s="7" t="s">
        <v>299</v>
      </c>
      <c r="O15" s="7" t="s">
        <v>317</v>
      </c>
      <c r="P15" t="s">
        <v>71</v>
      </c>
      <c r="R15" t="s">
        <v>171</v>
      </c>
      <c r="S15" s="6">
        <v>45133</v>
      </c>
      <c r="T15" s="6">
        <v>45133</v>
      </c>
    </row>
    <row r="16" spans="1:21" x14ac:dyDescent="0.25">
      <c r="A16">
        <v>2023</v>
      </c>
      <c r="B16" s="6">
        <v>45017</v>
      </c>
      <c r="C16" s="6">
        <v>45107</v>
      </c>
      <c r="D16" t="s">
        <v>112</v>
      </c>
      <c r="E16" t="s">
        <v>91</v>
      </c>
      <c r="F16" t="s">
        <v>140</v>
      </c>
      <c r="G16" t="s">
        <v>141</v>
      </c>
      <c r="H16" t="s">
        <v>142</v>
      </c>
      <c r="I16" t="s">
        <v>58</v>
      </c>
      <c r="J16" t="s">
        <v>143</v>
      </c>
      <c r="K16" t="s">
        <v>65</v>
      </c>
      <c r="L16" t="s">
        <v>181</v>
      </c>
      <c r="M16" s="7" t="str">
        <f ca="1">HYPERLINK("#"&amp;CELL("direccion",Tabla_472796!A26),"9")</f>
        <v>9</v>
      </c>
      <c r="N16" s="7" t="s">
        <v>300</v>
      </c>
      <c r="O16" s="7" t="s">
        <v>318</v>
      </c>
      <c r="P16" t="s">
        <v>71</v>
      </c>
      <c r="R16" t="s">
        <v>171</v>
      </c>
      <c r="S16" s="6">
        <v>45133</v>
      </c>
      <c r="T16" s="6">
        <v>45133</v>
      </c>
    </row>
    <row r="17" spans="1:20" x14ac:dyDescent="0.25">
      <c r="A17">
        <v>2023</v>
      </c>
      <c r="B17" s="6">
        <v>45017</v>
      </c>
      <c r="C17" s="6">
        <v>45107</v>
      </c>
      <c r="D17" t="s">
        <v>113</v>
      </c>
      <c r="E17" t="s">
        <v>92</v>
      </c>
      <c r="F17" t="s">
        <v>144</v>
      </c>
      <c r="G17" t="s">
        <v>145</v>
      </c>
      <c r="H17" t="s">
        <v>146</v>
      </c>
      <c r="I17" t="s">
        <v>59</v>
      </c>
      <c r="J17" t="s">
        <v>143</v>
      </c>
      <c r="K17" t="s">
        <v>66</v>
      </c>
      <c r="L17" t="s">
        <v>181</v>
      </c>
      <c r="M17" s="7" t="str">
        <f ca="1">HYPERLINK("#"&amp;CELL("direccion",Tabla_472796!A27),"10")</f>
        <v>10</v>
      </c>
      <c r="N17" s="7" t="s">
        <v>301</v>
      </c>
      <c r="O17" s="7" t="s">
        <v>319</v>
      </c>
      <c r="P17" t="s">
        <v>71</v>
      </c>
      <c r="R17" t="s">
        <v>171</v>
      </c>
      <c r="S17" s="6">
        <v>45133</v>
      </c>
      <c r="T17" s="6">
        <v>45133</v>
      </c>
    </row>
    <row r="18" spans="1:20" x14ac:dyDescent="0.25">
      <c r="A18">
        <v>2023</v>
      </c>
      <c r="B18" s="6">
        <v>45017</v>
      </c>
      <c r="C18" s="6">
        <v>45107</v>
      </c>
      <c r="D18" t="s">
        <v>114</v>
      </c>
      <c r="E18" t="s">
        <v>93</v>
      </c>
      <c r="F18" t="s">
        <v>147</v>
      </c>
      <c r="G18" t="s">
        <v>148</v>
      </c>
      <c r="H18" t="s">
        <v>149</v>
      </c>
      <c r="I18" t="s">
        <v>58</v>
      </c>
      <c r="J18" t="s">
        <v>85</v>
      </c>
      <c r="K18" t="s">
        <v>65</v>
      </c>
      <c r="L18" t="s">
        <v>181</v>
      </c>
      <c r="M18" s="7" t="str">
        <f ca="1">HYPERLINK("#"&amp;CELL("direccion",Tabla_472796!A30),"11")</f>
        <v>11</v>
      </c>
      <c r="N18" s="7" t="s">
        <v>302</v>
      </c>
      <c r="O18" s="7" t="s">
        <v>320</v>
      </c>
      <c r="P18" t="s">
        <v>71</v>
      </c>
      <c r="R18" t="s">
        <v>171</v>
      </c>
      <c r="S18" s="6">
        <v>45133</v>
      </c>
      <c r="T18" s="6">
        <v>45133</v>
      </c>
    </row>
    <row r="19" spans="1:20" x14ac:dyDescent="0.25">
      <c r="A19">
        <v>2023</v>
      </c>
      <c r="B19" s="6">
        <v>45017</v>
      </c>
      <c r="C19" s="6">
        <v>45107</v>
      </c>
      <c r="D19" t="s">
        <v>115</v>
      </c>
      <c r="E19" t="s">
        <v>94</v>
      </c>
      <c r="F19" t="s">
        <v>150</v>
      </c>
      <c r="G19" t="s">
        <v>151</v>
      </c>
      <c r="H19" t="s">
        <v>152</v>
      </c>
      <c r="I19" t="s">
        <v>58</v>
      </c>
      <c r="J19" t="s">
        <v>85</v>
      </c>
      <c r="K19" t="s">
        <v>65</v>
      </c>
      <c r="L19" t="s">
        <v>181</v>
      </c>
      <c r="M19" s="7" t="str">
        <f ca="1">HYPERLINK("#"&amp;CELL("direccion",Tabla_472796!A33),"12")</f>
        <v>12</v>
      </c>
      <c r="N19" s="10" t="s">
        <v>303</v>
      </c>
      <c r="O19" s="7" t="s">
        <v>321</v>
      </c>
      <c r="P19" t="s">
        <v>71</v>
      </c>
      <c r="R19" t="s">
        <v>171</v>
      </c>
      <c r="S19" s="6">
        <v>45133</v>
      </c>
      <c r="T19" s="6">
        <v>45133</v>
      </c>
    </row>
    <row r="20" spans="1:20" x14ac:dyDescent="0.25">
      <c r="A20">
        <v>2023</v>
      </c>
      <c r="B20" s="6">
        <v>45017</v>
      </c>
      <c r="C20" s="6">
        <v>45107</v>
      </c>
      <c r="D20" t="s">
        <v>95</v>
      </c>
      <c r="E20" t="s">
        <v>95</v>
      </c>
      <c r="F20" t="s">
        <v>153</v>
      </c>
      <c r="G20" t="s">
        <v>154</v>
      </c>
      <c r="H20" t="s">
        <v>149</v>
      </c>
      <c r="I20" t="s">
        <v>59</v>
      </c>
      <c r="J20" t="s">
        <v>155</v>
      </c>
      <c r="K20" t="s">
        <v>65</v>
      </c>
      <c r="L20" t="s">
        <v>184</v>
      </c>
      <c r="M20" s="7" t="str">
        <f ca="1">HYPERLINK("#"&amp;CELL("direccion",Tabla_472796!A36),"13")</f>
        <v>13</v>
      </c>
      <c r="N20" s="7" t="s">
        <v>304</v>
      </c>
      <c r="O20" s="7" t="s">
        <v>304</v>
      </c>
      <c r="P20" t="s">
        <v>71</v>
      </c>
      <c r="R20" t="s">
        <v>171</v>
      </c>
      <c r="S20" s="6">
        <v>45133</v>
      </c>
      <c r="T20" s="6">
        <v>45133</v>
      </c>
    </row>
    <row r="21" spans="1:20" x14ac:dyDescent="0.25">
      <c r="A21">
        <v>2023</v>
      </c>
      <c r="B21" s="6">
        <v>45017</v>
      </c>
      <c r="C21" s="6">
        <v>45107</v>
      </c>
      <c r="D21" t="s">
        <v>96</v>
      </c>
      <c r="E21" t="s">
        <v>96</v>
      </c>
      <c r="F21" t="s">
        <v>156</v>
      </c>
      <c r="G21" t="s">
        <v>157</v>
      </c>
      <c r="H21" t="s">
        <v>158</v>
      </c>
      <c r="I21" t="s">
        <v>58</v>
      </c>
      <c r="J21" t="s">
        <v>143</v>
      </c>
      <c r="K21" t="s">
        <v>65</v>
      </c>
      <c r="L21" t="s">
        <v>181</v>
      </c>
      <c r="M21" s="7" t="str">
        <f ca="1">HYPERLINK("#"&amp;CELL("direccion",Tabla_472796!A39),"14")</f>
        <v>14</v>
      </c>
      <c r="N21" s="7" t="s">
        <v>305</v>
      </c>
      <c r="O21" s="7" t="s">
        <v>322</v>
      </c>
      <c r="P21" t="s">
        <v>71</v>
      </c>
      <c r="R21" t="s">
        <v>171</v>
      </c>
      <c r="S21" s="6">
        <v>45133</v>
      </c>
      <c r="T21" s="6">
        <v>45133</v>
      </c>
    </row>
    <row r="22" spans="1:20" x14ac:dyDescent="0.25">
      <c r="A22">
        <v>2023</v>
      </c>
      <c r="B22" s="6">
        <v>45017</v>
      </c>
      <c r="C22" s="6">
        <v>45107</v>
      </c>
      <c r="D22" t="s">
        <v>97</v>
      </c>
      <c r="E22" t="s">
        <v>97</v>
      </c>
      <c r="F22" t="s">
        <v>159</v>
      </c>
      <c r="G22" t="s">
        <v>160</v>
      </c>
      <c r="H22" t="s">
        <v>161</v>
      </c>
      <c r="I22" t="s">
        <v>58</v>
      </c>
      <c r="J22" t="s">
        <v>143</v>
      </c>
      <c r="K22" t="s">
        <v>65</v>
      </c>
      <c r="L22" t="s">
        <v>181</v>
      </c>
      <c r="M22" s="7" t="str">
        <f ca="1">HYPERLINK("#"&amp;CELL("direccion",Tabla_472796!A41),"15")</f>
        <v>15</v>
      </c>
      <c r="N22" s="7" t="s">
        <v>306</v>
      </c>
      <c r="O22" s="7" t="s">
        <v>323</v>
      </c>
      <c r="P22" t="s">
        <v>71</v>
      </c>
      <c r="R22" t="s">
        <v>171</v>
      </c>
      <c r="S22" s="6">
        <v>45133</v>
      </c>
      <c r="T22" s="6">
        <v>45133</v>
      </c>
    </row>
    <row r="23" spans="1:20" x14ac:dyDescent="0.25">
      <c r="A23">
        <v>2023</v>
      </c>
      <c r="B23" s="6">
        <v>45017</v>
      </c>
      <c r="C23" s="6">
        <v>45107</v>
      </c>
      <c r="D23" t="s">
        <v>98</v>
      </c>
      <c r="E23" t="s">
        <v>98</v>
      </c>
      <c r="F23" t="s">
        <v>162</v>
      </c>
      <c r="G23" t="s">
        <v>163</v>
      </c>
      <c r="H23" t="s">
        <v>164</v>
      </c>
      <c r="I23" t="s">
        <v>58</v>
      </c>
      <c r="J23" t="s">
        <v>85</v>
      </c>
      <c r="K23" t="s">
        <v>65</v>
      </c>
      <c r="L23" t="s">
        <v>181</v>
      </c>
      <c r="M23" s="7" t="str">
        <f ca="1">HYPERLINK("#"&amp;CELL("direccion",Tabla_472796!A43),"16")</f>
        <v>16</v>
      </c>
      <c r="N23" s="7" t="s">
        <v>307</v>
      </c>
      <c r="O23" s="7" t="s">
        <v>307</v>
      </c>
      <c r="P23" t="s">
        <v>71</v>
      </c>
      <c r="R23" t="s">
        <v>171</v>
      </c>
      <c r="S23" s="6">
        <v>45133</v>
      </c>
      <c r="T23" s="6">
        <v>45133</v>
      </c>
    </row>
    <row r="24" spans="1:20" x14ac:dyDescent="0.25">
      <c r="A24">
        <v>2023</v>
      </c>
      <c r="B24" s="6">
        <v>45017</v>
      </c>
      <c r="C24" s="6">
        <v>45107</v>
      </c>
      <c r="D24" t="s">
        <v>99</v>
      </c>
      <c r="E24" t="s">
        <v>99</v>
      </c>
      <c r="F24" t="s">
        <v>165</v>
      </c>
      <c r="G24" t="s">
        <v>166</v>
      </c>
      <c r="H24" t="s">
        <v>167</v>
      </c>
      <c r="I24" t="s">
        <v>58</v>
      </c>
      <c r="J24" t="s">
        <v>85</v>
      </c>
      <c r="K24" t="s">
        <v>65</v>
      </c>
      <c r="L24" t="s">
        <v>181</v>
      </c>
      <c r="M24" s="7" t="str">
        <f ca="1">HYPERLINK("#"&amp;CELL("direccion",Tabla_472796!A45),"17")</f>
        <v>17</v>
      </c>
      <c r="N24" s="7" t="s">
        <v>294</v>
      </c>
      <c r="O24" s="7" t="s">
        <v>324</v>
      </c>
      <c r="P24" t="s">
        <v>71</v>
      </c>
      <c r="R24" t="s">
        <v>171</v>
      </c>
      <c r="S24" s="6">
        <v>45133</v>
      </c>
      <c r="T24" s="6">
        <v>45133</v>
      </c>
    </row>
    <row r="25" spans="1:20" x14ac:dyDescent="0.25">
      <c r="A25">
        <v>2023</v>
      </c>
      <c r="B25" s="6">
        <v>45017</v>
      </c>
      <c r="C25" s="6">
        <v>45107</v>
      </c>
      <c r="D25" t="s">
        <v>100</v>
      </c>
      <c r="E25" t="s">
        <v>100</v>
      </c>
      <c r="F25" t="s">
        <v>168</v>
      </c>
      <c r="G25" t="s">
        <v>169</v>
      </c>
      <c r="H25" t="s">
        <v>170</v>
      </c>
      <c r="I25" t="s">
        <v>58</v>
      </c>
      <c r="J25" t="s">
        <v>171</v>
      </c>
      <c r="K25" t="s">
        <v>65</v>
      </c>
      <c r="L25" t="s">
        <v>183</v>
      </c>
      <c r="M25" s="7" t="str">
        <f ca="1">HYPERLINK("#"&amp;CELL("direccion",Tabla_472796!A46),"18")</f>
        <v>18</v>
      </c>
      <c r="N25" s="7" t="s">
        <v>308</v>
      </c>
      <c r="O25" s="7" t="s">
        <v>308</v>
      </c>
      <c r="P25" t="s">
        <v>71</v>
      </c>
      <c r="R25" t="s">
        <v>171</v>
      </c>
      <c r="S25" s="6">
        <v>45133</v>
      </c>
      <c r="T25" s="6">
        <v>45133</v>
      </c>
    </row>
    <row r="26" spans="1:20" x14ac:dyDescent="0.25">
      <c r="A26">
        <v>2023</v>
      </c>
      <c r="B26" s="6">
        <v>45017</v>
      </c>
      <c r="C26" s="6">
        <v>45107</v>
      </c>
      <c r="D26" t="s">
        <v>101</v>
      </c>
      <c r="E26" t="s">
        <v>101</v>
      </c>
      <c r="F26" t="s">
        <v>172</v>
      </c>
      <c r="G26" t="s">
        <v>173</v>
      </c>
      <c r="H26" t="s">
        <v>174</v>
      </c>
      <c r="I26" t="s">
        <v>59</v>
      </c>
      <c r="J26" t="s">
        <v>175</v>
      </c>
      <c r="K26" t="s">
        <v>65</v>
      </c>
      <c r="L26" t="s">
        <v>181</v>
      </c>
      <c r="M26" s="7" t="str">
        <f ca="1">HYPERLINK("#"&amp;CELL("direccion",Tabla_472796!A50),"19")</f>
        <v>19</v>
      </c>
      <c r="N26" s="7" t="s">
        <v>309</v>
      </c>
      <c r="O26" s="7" t="s">
        <v>325</v>
      </c>
      <c r="P26" t="s">
        <v>71</v>
      </c>
      <c r="R26" t="s">
        <v>171</v>
      </c>
      <c r="S26" s="6">
        <v>45133</v>
      </c>
      <c r="T26" s="6">
        <v>45133</v>
      </c>
    </row>
    <row r="27" spans="1:20" x14ac:dyDescent="0.25">
      <c r="A27">
        <v>2023</v>
      </c>
      <c r="B27" s="6">
        <v>45017</v>
      </c>
      <c r="C27" s="6">
        <v>45107</v>
      </c>
      <c r="D27" t="s">
        <v>102</v>
      </c>
      <c r="E27" t="s">
        <v>102</v>
      </c>
      <c r="F27" t="s">
        <v>176</v>
      </c>
      <c r="G27" t="s">
        <v>177</v>
      </c>
      <c r="H27" t="s">
        <v>178</v>
      </c>
      <c r="I27" t="s">
        <v>58</v>
      </c>
      <c r="J27" t="s">
        <v>143</v>
      </c>
      <c r="K27" t="s">
        <v>65</v>
      </c>
      <c r="L27" t="s">
        <v>181</v>
      </c>
      <c r="M27" s="7" t="str">
        <f ca="1">HYPERLINK("#"&amp;CELL("direccion",Tabla_472796!A53),"20")</f>
        <v>20</v>
      </c>
      <c r="N27" s="7" t="s">
        <v>294</v>
      </c>
      <c r="O27" s="7" t="s">
        <v>294</v>
      </c>
      <c r="P27" t="s">
        <v>71</v>
      </c>
      <c r="R27" t="s">
        <v>171</v>
      </c>
      <c r="S27" s="6">
        <v>45133</v>
      </c>
      <c r="T27" s="6">
        <v>45133</v>
      </c>
    </row>
    <row r="28" spans="1:20" x14ac:dyDescent="0.25">
      <c r="A28">
        <v>2023</v>
      </c>
      <c r="B28" s="6">
        <v>45017</v>
      </c>
      <c r="C28" s="6">
        <v>45107</v>
      </c>
      <c r="D28" t="s">
        <v>103</v>
      </c>
      <c r="E28" t="s">
        <v>103</v>
      </c>
      <c r="F28" t="s">
        <v>179</v>
      </c>
      <c r="G28" t="s">
        <v>152</v>
      </c>
      <c r="H28" t="s">
        <v>180</v>
      </c>
      <c r="I28" t="s">
        <v>58</v>
      </c>
      <c r="J28" t="s">
        <v>171</v>
      </c>
      <c r="K28" t="s">
        <v>65</v>
      </c>
      <c r="L28" t="s">
        <v>181</v>
      </c>
      <c r="M28" s="7" t="str">
        <f ca="1">HYPERLINK("#"&amp;CELL("direccion",Tabla_472796!A56),"21")</f>
        <v>21</v>
      </c>
      <c r="N28" s="7" t="s">
        <v>310</v>
      </c>
      <c r="O28" s="7" t="s">
        <v>310</v>
      </c>
      <c r="P28" t="s">
        <v>71</v>
      </c>
      <c r="R28" t="s">
        <v>171</v>
      </c>
      <c r="S28" s="6">
        <v>45133</v>
      </c>
      <c r="T28" s="6">
        <v>45133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8" xr:uid="{00000000-0002-0000-0000-000000000000}">
      <formula1>Hidden_18</formula1>
    </dataValidation>
    <dataValidation type="list" allowBlank="1" showErrorMessage="1" sqref="K8:K28" xr:uid="{00000000-0002-0000-0000-000001000000}">
      <formula1>Hidden_210</formula1>
    </dataValidation>
    <dataValidation type="list" allowBlank="1" showErrorMessage="1" sqref="P8:P28" xr:uid="{00000000-0002-0000-0000-000002000000}">
      <formula1>Hidden_315</formula1>
    </dataValidation>
  </dataValidations>
  <hyperlinks>
    <hyperlink ref="N9" r:id="rId1" xr:uid="{4B2C4A8F-4B6A-4DCF-9120-E0366471BEAF}"/>
    <hyperlink ref="N25" r:id="rId2" xr:uid="{254B020B-AFE5-4D58-821C-0344135E744A}"/>
    <hyperlink ref="N28" r:id="rId3" xr:uid="{F7342468-24A2-4909-A95D-C24B87A03309}"/>
    <hyperlink ref="N8" r:id="rId4" location=":~:text=El%20Dr.%20en,del%20Distrito%20Federal." xr:uid="{D7EBE6FA-44C5-4878-B0D4-A8D485FF791F}"/>
    <hyperlink ref="N11" r:id="rId5" location=":~:text=Licenciada%20en%20Derecho,el%20Sector%20P%C3%BAblico." xr:uid="{65E0384D-48BA-4AE1-8070-756AC8D2117E}"/>
    <hyperlink ref="N12" r:id="rId6" location=":~:text=El%20Ing.%20Mena,humanos%20y%20materiales." xr:uid="{92E3C670-56C0-4262-AF66-DBF54BA0A8B5}"/>
    <hyperlink ref="N14" r:id="rId7" location=":~:text=El%20ingeniero%20Alejandre,C/SE%2D0194." xr:uid="{CCF48105-08E5-4318-8842-57A1C174448A}"/>
    <hyperlink ref="N15" r:id="rId8" location=":~:text=La%20Ing.%20Aguilar,Ciudad%20de%20M%C3%A9xico" xr:uid="{BB252BC4-4CD3-4B92-BE68-BB39D5B449D4}"/>
    <hyperlink ref="N16" r:id="rId9" location=":~:text=El%20Ing.%20Espino,del%20Distrito%20Federal" xr:uid="{ABF0990A-F09B-4E10-AAA8-0FD423ED6F5C}"/>
    <hyperlink ref="N17" r:id="rId10" location=":~:text=La%20Ing.%20Valencia,estructuraci%C3%B3n%20de%20inmuebles." xr:uid="{7C4DC8C2-7996-4702-85F7-DBDD5C616BCD}"/>
    <hyperlink ref="N18" r:id="rId11" location=":~:text=El%20Ing.%20Ram%C3%ADrez,estructurales%20de%20edificaciones" xr:uid="{F9918468-26F8-4A61-988D-7255A641B3A6}"/>
    <hyperlink ref="N21" r:id="rId12" location=":~:text=El%20arquitecto%20Pedroza,explosiones%2C%20entre%20otras" xr:uid="{32DFB00F-8233-4BEC-B65A-5006459631E3}"/>
    <hyperlink ref="N22" r:id="rId13" location=":~:text=Asignado%20a%20la%20Direcci%C3%B3n,Servicios%20del%20Distrito%20Federal" xr:uid="{B0B53F06-2188-4F65-A793-F7E681A6A5FC}"/>
    <hyperlink ref="N26" r:id="rId14" location=":~:text=La%20Lic.%20Dur%C3%A1n,Secretar%C3%ADa%20de%20Salud" xr:uid="{5CDF3C82-8F61-4D70-A3FA-B30AAC8C942F}"/>
    <hyperlink ref="N27" r:id="rId15" xr:uid="{A7C60355-BA11-4603-93A5-F6EC1112FB14}"/>
    <hyperlink ref="N24" r:id="rId16" xr:uid="{9681FCCD-81B2-4C8E-9D8E-1FB973DAA263}"/>
    <hyperlink ref="N19" r:id="rId17" xr:uid="{17D75712-2026-48DE-BD2C-51DAE17A477B}"/>
    <hyperlink ref="N23" r:id="rId18" xr:uid="{BEFB40C9-C610-4A14-A1CD-7F26C4AD29A4}"/>
    <hyperlink ref="N10" r:id="rId19" xr:uid="{DE896308-21F6-4B29-9EEF-6A420CFDBD6D}"/>
    <hyperlink ref="N13" r:id="rId20" xr:uid="{350EDAF8-DCE4-4B7C-8166-21072C020087}"/>
    <hyperlink ref="N20" r:id="rId21" xr:uid="{4FA6A4C9-23F0-4E71-9B4B-3B07D2187D3B}"/>
    <hyperlink ref="O8" r:id="rId22" xr:uid="{BF8177F2-DD01-4F44-BE83-371823FD8743}"/>
    <hyperlink ref="O9" r:id="rId23" xr:uid="{D2301A27-BEA8-4BEE-857D-F3354AB82E80}"/>
    <hyperlink ref="O12" r:id="rId24" xr:uid="{A5BC815B-0BF1-4BF2-BBD6-EF6F3F83312F}"/>
    <hyperlink ref="O11" r:id="rId25" xr:uid="{7726068C-A6F5-4EEB-BD74-9ABD8B172DE1}"/>
    <hyperlink ref="O19" r:id="rId26" xr:uid="{7F6EEEA3-0D92-403B-9B07-361B8592089F}"/>
    <hyperlink ref="O18" r:id="rId27" xr:uid="{DA2464CA-857D-4BC5-8DD8-133C05FAB6F9}"/>
    <hyperlink ref="O15" r:id="rId28" xr:uid="{9C898934-F4F1-4EC6-9910-C37BBF601B13}"/>
    <hyperlink ref="O13" r:id="rId29" xr:uid="{05865A97-273F-49CA-BF64-647EF061CEDE}"/>
    <hyperlink ref="O14" r:id="rId30" xr:uid="{FAD781D6-F87D-43E8-9D69-75EF72A6F1F8}"/>
    <hyperlink ref="O10" r:id="rId31" xr:uid="{1099C175-ECFB-47D0-819C-6030B5112296}"/>
    <hyperlink ref="O17" r:id="rId32" xr:uid="{5AF9D139-4FA6-4FC2-A3E3-DA28F0076A44}"/>
    <hyperlink ref="O16" r:id="rId33" xr:uid="{6803E42F-F6C8-42A8-9870-123DF9C4C26C}"/>
    <hyperlink ref="O20" r:id="rId34" xr:uid="{B29A5B42-C6F8-4AB7-8D35-61394EB631BC}"/>
    <hyperlink ref="O22" r:id="rId35" xr:uid="{A4E16F1B-986C-4F3C-9BFC-E8B17E3F93F1}"/>
    <hyperlink ref="O21" r:id="rId36" xr:uid="{39814AA6-46F2-4A4E-AF70-B98468957572}"/>
    <hyperlink ref="O26" r:id="rId37" xr:uid="{6F6BB6A2-640C-4158-B113-5F6AB4CEDE8E}"/>
    <hyperlink ref="O24" r:id="rId38" xr:uid="{929050BB-7092-4738-89AA-2B3DC643369B}"/>
    <hyperlink ref="O23" r:id="rId39" xr:uid="{9FFBA4A8-1441-4D88-BD7E-EA6A8AA23133}"/>
    <hyperlink ref="O25" r:id="rId40" xr:uid="{846AC460-EE3E-4E7E-9593-2FD36A9C5DF5}"/>
    <hyperlink ref="O27" r:id="rId41" xr:uid="{6D9FDEE6-0780-434B-A99D-2DE173AF13A3}"/>
    <hyperlink ref="O28" r:id="rId42" xr:uid="{A667F8E7-6DE8-4AF7-84BD-9F745FC402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6"/>
  <sheetViews>
    <sheetView topLeftCell="A45" workbookViewId="0">
      <selection activeCell="A56" sqref="A5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6">
        <v>44927</v>
      </c>
      <c r="C4" s="6">
        <v>45016</v>
      </c>
      <c r="D4" t="s">
        <v>185</v>
      </c>
      <c r="E4" t="s">
        <v>186</v>
      </c>
      <c r="F4" t="s">
        <v>187</v>
      </c>
    </row>
    <row r="5" spans="1:6" x14ac:dyDescent="0.25">
      <c r="A5">
        <v>2</v>
      </c>
      <c r="B5" s="6">
        <v>44927</v>
      </c>
      <c r="C5" s="6">
        <v>45016</v>
      </c>
      <c r="D5" t="s">
        <v>188</v>
      </c>
      <c r="E5" t="s">
        <v>189</v>
      </c>
      <c r="F5" t="s">
        <v>190</v>
      </c>
    </row>
    <row r="6" spans="1:6" x14ac:dyDescent="0.25">
      <c r="A6">
        <v>2</v>
      </c>
      <c r="B6" s="6">
        <v>44927</v>
      </c>
      <c r="C6" s="6">
        <v>45016</v>
      </c>
      <c r="D6" s="8" t="s">
        <v>191</v>
      </c>
      <c r="E6" s="8" t="s">
        <v>192</v>
      </c>
      <c r="F6" t="s">
        <v>190</v>
      </c>
    </row>
    <row r="7" spans="1:6" x14ac:dyDescent="0.25">
      <c r="A7">
        <v>2</v>
      </c>
      <c r="B7" s="6">
        <v>44927</v>
      </c>
      <c r="C7" s="6">
        <v>45016</v>
      </c>
      <c r="D7" s="8" t="s">
        <v>193</v>
      </c>
      <c r="E7" s="8" t="s">
        <v>194</v>
      </c>
      <c r="F7" t="s">
        <v>190</v>
      </c>
    </row>
    <row r="8" spans="1:6" x14ac:dyDescent="0.25">
      <c r="A8">
        <v>3</v>
      </c>
      <c r="B8" s="6">
        <v>44927</v>
      </c>
      <c r="C8" s="6">
        <v>45016</v>
      </c>
      <c r="D8" s="8" t="s">
        <v>195</v>
      </c>
      <c r="E8" s="8" t="s">
        <v>196</v>
      </c>
      <c r="F8" s="8" t="s">
        <v>197</v>
      </c>
    </row>
    <row r="9" spans="1:6" x14ac:dyDescent="0.25">
      <c r="A9">
        <v>3</v>
      </c>
      <c r="B9" s="6">
        <v>44927</v>
      </c>
      <c r="C9" s="6">
        <v>45016</v>
      </c>
      <c r="D9" s="8" t="s">
        <v>198</v>
      </c>
      <c r="E9" s="8" t="s">
        <v>199</v>
      </c>
      <c r="F9" s="8" t="s">
        <v>197</v>
      </c>
    </row>
    <row r="10" spans="1:6" x14ac:dyDescent="0.25">
      <c r="A10">
        <v>3</v>
      </c>
      <c r="B10" s="6">
        <v>44927</v>
      </c>
      <c r="C10" s="6">
        <v>45016</v>
      </c>
      <c r="D10" s="8" t="s">
        <v>200</v>
      </c>
      <c r="E10" t="s">
        <v>201</v>
      </c>
      <c r="F10" s="8" t="s">
        <v>197</v>
      </c>
    </row>
    <row r="11" spans="1:6" x14ac:dyDescent="0.25">
      <c r="A11">
        <v>4</v>
      </c>
      <c r="B11" s="6">
        <v>44927</v>
      </c>
      <c r="C11" s="6">
        <v>45016</v>
      </c>
      <c r="D11" t="s">
        <v>202</v>
      </c>
      <c r="E11" t="s">
        <v>203</v>
      </c>
      <c r="F11" t="s">
        <v>204</v>
      </c>
    </row>
    <row r="12" spans="1:6" x14ac:dyDescent="0.25">
      <c r="A12">
        <v>4</v>
      </c>
      <c r="B12" s="6">
        <v>44927</v>
      </c>
      <c r="C12" s="6">
        <v>45016</v>
      </c>
      <c r="D12" t="s">
        <v>205</v>
      </c>
      <c r="E12" t="s">
        <v>206</v>
      </c>
      <c r="F12" t="s">
        <v>204</v>
      </c>
    </row>
    <row r="13" spans="1:6" x14ac:dyDescent="0.25">
      <c r="A13">
        <v>4</v>
      </c>
      <c r="B13" s="6">
        <v>44927</v>
      </c>
      <c r="C13" s="6">
        <v>45016</v>
      </c>
      <c r="D13" t="s">
        <v>207</v>
      </c>
      <c r="E13" t="s">
        <v>208</v>
      </c>
      <c r="F13" t="s">
        <v>204</v>
      </c>
    </row>
    <row r="14" spans="1:6" x14ac:dyDescent="0.25">
      <c r="A14">
        <v>5</v>
      </c>
      <c r="B14" s="6">
        <v>44927</v>
      </c>
      <c r="C14" s="6">
        <v>45016</v>
      </c>
      <c r="D14" t="s">
        <v>209</v>
      </c>
      <c r="E14" t="s">
        <v>210</v>
      </c>
      <c r="F14" t="s">
        <v>211</v>
      </c>
    </row>
    <row r="15" spans="1:6" x14ac:dyDescent="0.25">
      <c r="A15">
        <v>5</v>
      </c>
      <c r="B15" s="6">
        <v>44927</v>
      </c>
      <c r="C15" s="6">
        <v>45016</v>
      </c>
      <c r="D15" t="s">
        <v>209</v>
      </c>
      <c r="E15" t="s">
        <v>212</v>
      </c>
      <c r="F15" t="s">
        <v>211</v>
      </c>
    </row>
    <row r="16" spans="1:6" x14ac:dyDescent="0.25">
      <c r="A16">
        <v>5</v>
      </c>
      <c r="B16" s="6">
        <v>44927</v>
      </c>
      <c r="C16" s="6">
        <v>45016</v>
      </c>
      <c r="D16" t="s">
        <v>213</v>
      </c>
      <c r="E16" t="s">
        <v>214</v>
      </c>
      <c r="F16" t="s">
        <v>211</v>
      </c>
    </row>
    <row r="17" spans="1:6" x14ac:dyDescent="0.25">
      <c r="A17">
        <v>6</v>
      </c>
      <c r="B17" s="6">
        <v>44927</v>
      </c>
      <c r="C17" s="6">
        <v>45016</v>
      </c>
      <c r="D17" t="s">
        <v>215</v>
      </c>
      <c r="E17" t="s">
        <v>216</v>
      </c>
      <c r="F17" s="9"/>
    </row>
    <row r="18" spans="1:6" x14ac:dyDescent="0.25">
      <c r="A18">
        <v>6</v>
      </c>
      <c r="B18" s="6">
        <v>44927</v>
      </c>
      <c r="C18" s="6">
        <v>45016</v>
      </c>
      <c r="D18" t="s">
        <v>217</v>
      </c>
      <c r="E18" t="s">
        <v>216</v>
      </c>
      <c r="F18" s="9"/>
    </row>
    <row r="19" spans="1:6" x14ac:dyDescent="0.25">
      <c r="A19">
        <v>6</v>
      </c>
      <c r="B19" s="6">
        <v>44927</v>
      </c>
      <c r="C19" s="6">
        <v>45016</v>
      </c>
      <c r="D19" t="s">
        <v>218</v>
      </c>
      <c r="E19" t="s">
        <v>219</v>
      </c>
      <c r="F19" s="9"/>
    </row>
    <row r="20" spans="1:6" x14ac:dyDescent="0.25">
      <c r="A20">
        <v>7</v>
      </c>
      <c r="B20" s="6">
        <v>44927</v>
      </c>
      <c r="C20" s="6">
        <v>45016</v>
      </c>
      <c r="D20" t="s">
        <v>220</v>
      </c>
      <c r="E20" t="s">
        <v>221</v>
      </c>
      <c r="F20" t="s">
        <v>201</v>
      </c>
    </row>
    <row r="21" spans="1:6" x14ac:dyDescent="0.25">
      <c r="A21">
        <v>7</v>
      </c>
      <c r="B21" s="6">
        <v>44927</v>
      </c>
      <c r="C21" s="6">
        <v>45016</v>
      </c>
      <c r="D21" t="s">
        <v>222</v>
      </c>
      <c r="E21" t="s">
        <v>221</v>
      </c>
      <c r="F21" t="s">
        <v>201</v>
      </c>
    </row>
    <row r="22" spans="1:6" x14ac:dyDescent="0.25">
      <c r="A22">
        <v>7</v>
      </c>
      <c r="B22" s="6">
        <v>44927</v>
      </c>
      <c r="C22" s="6">
        <v>45016</v>
      </c>
      <c r="D22" t="s">
        <v>223</v>
      </c>
      <c r="E22" t="s">
        <v>224</v>
      </c>
      <c r="F22" t="s">
        <v>201</v>
      </c>
    </row>
    <row r="23" spans="1:6" x14ac:dyDescent="0.25">
      <c r="A23">
        <v>7</v>
      </c>
      <c r="B23" s="6">
        <v>44927</v>
      </c>
      <c r="C23" s="6">
        <v>45016</v>
      </c>
      <c r="D23" t="s">
        <v>225</v>
      </c>
      <c r="E23" t="s">
        <v>226</v>
      </c>
      <c r="F23" t="s">
        <v>201</v>
      </c>
    </row>
    <row r="24" spans="1:6" x14ac:dyDescent="0.25">
      <c r="A24">
        <v>8</v>
      </c>
      <c r="B24" s="6">
        <v>44927</v>
      </c>
      <c r="C24" s="6">
        <v>45016</v>
      </c>
      <c r="D24" t="s">
        <v>227</v>
      </c>
      <c r="E24" t="s">
        <v>228</v>
      </c>
      <c r="F24" s="8" t="s">
        <v>229</v>
      </c>
    </row>
    <row r="25" spans="1:6" x14ac:dyDescent="0.25">
      <c r="A25">
        <v>8</v>
      </c>
      <c r="B25" s="6">
        <v>44927</v>
      </c>
      <c r="C25" s="6">
        <v>45016</v>
      </c>
      <c r="D25" t="s">
        <v>230</v>
      </c>
      <c r="E25" t="s">
        <v>231</v>
      </c>
      <c r="F25" s="8" t="s">
        <v>229</v>
      </c>
    </row>
    <row r="26" spans="1:6" x14ac:dyDescent="0.25">
      <c r="A26">
        <v>9</v>
      </c>
      <c r="B26" s="6">
        <v>44927</v>
      </c>
      <c r="C26" s="6">
        <v>45016</v>
      </c>
      <c r="D26" t="s">
        <v>232</v>
      </c>
      <c r="E26" t="s">
        <v>233</v>
      </c>
      <c r="F26" t="s">
        <v>234</v>
      </c>
    </row>
    <row r="27" spans="1:6" x14ac:dyDescent="0.25">
      <c r="A27">
        <v>10</v>
      </c>
      <c r="B27" s="6">
        <v>44927</v>
      </c>
      <c r="C27" s="6">
        <v>45016</v>
      </c>
      <c r="D27" t="s">
        <v>235</v>
      </c>
      <c r="E27" t="s">
        <v>236</v>
      </c>
      <c r="F27" t="s">
        <v>237</v>
      </c>
    </row>
    <row r="28" spans="1:6" x14ac:dyDescent="0.25">
      <c r="A28">
        <v>10</v>
      </c>
      <c r="B28" s="6">
        <v>44927</v>
      </c>
      <c r="C28" s="6">
        <v>45016</v>
      </c>
      <c r="D28" t="s">
        <v>238</v>
      </c>
      <c r="E28" t="s">
        <v>239</v>
      </c>
      <c r="F28" t="s">
        <v>237</v>
      </c>
    </row>
    <row r="29" spans="1:6" x14ac:dyDescent="0.25">
      <c r="A29">
        <v>10</v>
      </c>
      <c r="B29" s="6">
        <v>44927</v>
      </c>
      <c r="C29" s="6">
        <v>45016</v>
      </c>
      <c r="D29" t="s">
        <v>240</v>
      </c>
      <c r="E29" t="s">
        <v>233</v>
      </c>
      <c r="F29" t="s">
        <v>237</v>
      </c>
    </row>
    <row r="30" spans="1:6" x14ac:dyDescent="0.25">
      <c r="A30">
        <v>11</v>
      </c>
      <c r="B30" s="6">
        <v>44927</v>
      </c>
      <c r="C30" s="6">
        <v>45016</v>
      </c>
      <c r="D30" t="s">
        <v>241</v>
      </c>
      <c r="E30" t="s">
        <v>242</v>
      </c>
      <c r="F30" t="s">
        <v>243</v>
      </c>
    </row>
    <row r="31" spans="1:6" x14ac:dyDescent="0.25">
      <c r="A31">
        <v>11</v>
      </c>
      <c r="B31" s="6">
        <v>44927</v>
      </c>
      <c r="C31" s="6">
        <v>45016</v>
      </c>
      <c r="D31" t="s">
        <v>241</v>
      </c>
      <c r="E31" t="s">
        <v>244</v>
      </c>
      <c r="F31" t="s">
        <v>243</v>
      </c>
    </row>
    <row r="32" spans="1:6" x14ac:dyDescent="0.25">
      <c r="A32">
        <v>11</v>
      </c>
      <c r="B32" s="6">
        <v>44927</v>
      </c>
      <c r="C32" s="6">
        <v>45016</v>
      </c>
      <c r="D32" t="s">
        <v>240</v>
      </c>
      <c r="E32" t="s">
        <v>233</v>
      </c>
      <c r="F32" t="s">
        <v>243</v>
      </c>
    </row>
    <row r="33" spans="1:6" x14ac:dyDescent="0.25">
      <c r="A33">
        <v>12</v>
      </c>
      <c r="B33" s="6">
        <v>44927</v>
      </c>
      <c r="C33" s="6">
        <v>45016</v>
      </c>
      <c r="D33" t="s">
        <v>245</v>
      </c>
      <c r="E33" t="s">
        <v>201</v>
      </c>
      <c r="F33" t="s">
        <v>246</v>
      </c>
    </row>
    <row r="34" spans="1:6" x14ac:dyDescent="0.25">
      <c r="A34">
        <v>12</v>
      </c>
      <c r="B34" s="6">
        <v>44927</v>
      </c>
      <c r="C34" s="6">
        <v>45016</v>
      </c>
      <c r="D34" t="s">
        <v>247</v>
      </c>
      <c r="E34" t="s">
        <v>201</v>
      </c>
      <c r="F34" t="s">
        <v>246</v>
      </c>
    </row>
    <row r="35" spans="1:6" x14ac:dyDescent="0.25">
      <c r="A35">
        <v>12</v>
      </c>
      <c r="B35" s="6">
        <v>44927</v>
      </c>
      <c r="C35" s="6">
        <v>45016</v>
      </c>
      <c r="D35" t="s">
        <v>248</v>
      </c>
      <c r="E35" t="s">
        <v>249</v>
      </c>
      <c r="F35" t="s">
        <v>246</v>
      </c>
    </row>
    <row r="36" spans="1:6" x14ac:dyDescent="0.25">
      <c r="A36">
        <v>13</v>
      </c>
      <c r="B36" s="6">
        <v>44927</v>
      </c>
      <c r="C36" s="6">
        <v>45016</v>
      </c>
      <c r="D36" t="s">
        <v>250</v>
      </c>
      <c r="E36" t="s">
        <v>251</v>
      </c>
      <c r="F36" t="s">
        <v>252</v>
      </c>
    </row>
    <row r="37" spans="1:6" x14ac:dyDescent="0.25">
      <c r="A37">
        <v>13</v>
      </c>
      <c r="B37" s="6">
        <v>44927</v>
      </c>
      <c r="C37" s="6">
        <v>45016</v>
      </c>
      <c r="D37" t="s">
        <v>253</v>
      </c>
      <c r="E37" t="s">
        <v>251</v>
      </c>
      <c r="F37" t="s">
        <v>252</v>
      </c>
    </row>
    <row r="38" spans="1:6" x14ac:dyDescent="0.25">
      <c r="A38">
        <v>13</v>
      </c>
      <c r="B38" s="6">
        <v>44927</v>
      </c>
      <c r="C38" s="6">
        <v>45016</v>
      </c>
      <c r="D38" t="s">
        <v>254</v>
      </c>
      <c r="E38" t="s">
        <v>255</v>
      </c>
      <c r="F38" t="s">
        <v>252</v>
      </c>
    </row>
    <row r="39" spans="1:6" x14ac:dyDescent="0.25">
      <c r="A39">
        <v>14</v>
      </c>
      <c r="B39" s="6">
        <v>44927</v>
      </c>
      <c r="C39" s="6">
        <v>45016</v>
      </c>
      <c r="D39" t="s">
        <v>256</v>
      </c>
      <c r="E39" t="s">
        <v>257</v>
      </c>
      <c r="F39" t="s">
        <v>258</v>
      </c>
    </row>
    <row r="40" spans="1:6" x14ac:dyDescent="0.25">
      <c r="A40">
        <v>14</v>
      </c>
      <c r="B40" s="6">
        <v>44927</v>
      </c>
      <c r="C40" s="6">
        <v>45016</v>
      </c>
      <c r="D40" t="s">
        <v>259</v>
      </c>
      <c r="E40" t="s">
        <v>260</v>
      </c>
      <c r="F40" t="s">
        <v>258</v>
      </c>
    </row>
    <row r="41" spans="1:6" x14ac:dyDescent="0.25">
      <c r="A41">
        <v>15</v>
      </c>
      <c r="B41" s="6">
        <v>44927</v>
      </c>
      <c r="C41" s="6">
        <v>45016</v>
      </c>
      <c r="D41" t="s">
        <v>261</v>
      </c>
      <c r="E41" t="s">
        <v>262</v>
      </c>
      <c r="F41" t="s">
        <v>263</v>
      </c>
    </row>
    <row r="42" spans="1:6" x14ac:dyDescent="0.25">
      <c r="A42">
        <v>15</v>
      </c>
      <c r="B42" s="6">
        <v>44927</v>
      </c>
      <c r="C42" s="6">
        <v>45016</v>
      </c>
      <c r="D42" t="s">
        <v>264</v>
      </c>
      <c r="E42" t="s">
        <v>265</v>
      </c>
      <c r="F42" t="s">
        <v>263</v>
      </c>
    </row>
    <row r="43" spans="1:6" x14ac:dyDescent="0.25">
      <c r="A43">
        <v>16</v>
      </c>
      <c r="B43" s="6">
        <v>44927</v>
      </c>
      <c r="C43" s="6">
        <v>45016</v>
      </c>
      <c r="D43" t="s">
        <v>266</v>
      </c>
      <c r="E43" t="s">
        <v>267</v>
      </c>
      <c r="F43" t="s">
        <v>268</v>
      </c>
    </row>
    <row r="44" spans="1:6" x14ac:dyDescent="0.25">
      <c r="A44">
        <v>16</v>
      </c>
      <c r="B44" s="6">
        <v>44927</v>
      </c>
      <c r="C44" s="6">
        <v>45016</v>
      </c>
      <c r="D44" t="s">
        <v>269</v>
      </c>
      <c r="E44" t="s">
        <v>270</v>
      </c>
      <c r="F44" t="s">
        <v>268</v>
      </c>
    </row>
    <row r="45" spans="1:6" x14ac:dyDescent="0.25">
      <c r="A45">
        <v>17</v>
      </c>
      <c r="B45" s="6">
        <v>44927</v>
      </c>
      <c r="C45" s="6">
        <v>45016</v>
      </c>
      <c r="D45" t="s">
        <v>271</v>
      </c>
      <c r="E45" t="s">
        <v>271</v>
      </c>
      <c r="F45" t="s">
        <v>271</v>
      </c>
    </row>
    <row r="46" spans="1:6" x14ac:dyDescent="0.25">
      <c r="A46">
        <v>18</v>
      </c>
      <c r="B46" s="6">
        <v>44927</v>
      </c>
      <c r="C46" s="6">
        <v>45016</v>
      </c>
      <c r="D46" t="s">
        <v>272</v>
      </c>
      <c r="E46" t="s">
        <v>273</v>
      </c>
      <c r="F46" t="s">
        <v>274</v>
      </c>
    </row>
    <row r="47" spans="1:6" x14ac:dyDescent="0.25">
      <c r="A47">
        <v>18</v>
      </c>
      <c r="B47" s="6">
        <v>44927</v>
      </c>
      <c r="C47" s="6">
        <v>45016</v>
      </c>
      <c r="D47" t="s">
        <v>275</v>
      </c>
      <c r="E47" t="s">
        <v>276</v>
      </c>
      <c r="F47" t="s">
        <v>274</v>
      </c>
    </row>
    <row r="48" spans="1:6" x14ac:dyDescent="0.25">
      <c r="A48">
        <v>18</v>
      </c>
      <c r="B48" s="6">
        <v>44927</v>
      </c>
      <c r="C48" s="6">
        <v>45016</v>
      </c>
      <c r="D48" t="s">
        <v>277</v>
      </c>
      <c r="E48" t="s">
        <v>278</v>
      </c>
      <c r="F48" t="s">
        <v>274</v>
      </c>
    </row>
    <row r="49" spans="1:6" x14ac:dyDescent="0.25">
      <c r="A49">
        <v>18</v>
      </c>
      <c r="B49" s="6">
        <v>44927</v>
      </c>
      <c r="C49" s="6">
        <v>45016</v>
      </c>
      <c r="D49" t="s">
        <v>240</v>
      </c>
      <c r="E49" t="s">
        <v>279</v>
      </c>
      <c r="F49" t="s">
        <v>274</v>
      </c>
    </row>
    <row r="50" spans="1:6" x14ac:dyDescent="0.25">
      <c r="A50">
        <v>19</v>
      </c>
      <c r="B50" s="6">
        <v>44927</v>
      </c>
      <c r="C50" s="6">
        <v>45016</v>
      </c>
      <c r="D50" t="s">
        <v>280</v>
      </c>
      <c r="E50" t="s">
        <v>281</v>
      </c>
      <c r="F50" t="s">
        <v>282</v>
      </c>
    </row>
    <row r="51" spans="1:6" x14ac:dyDescent="0.25">
      <c r="A51">
        <v>19</v>
      </c>
      <c r="B51" s="6">
        <v>44927</v>
      </c>
      <c r="C51" s="6">
        <v>45016</v>
      </c>
      <c r="D51" t="s">
        <v>280</v>
      </c>
      <c r="E51" t="s">
        <v>283</v>
      </c>
      <c r="F51" t="s">
        <v>282</v>
      </c>
    </row>
    <row r="52" spans="1:6" x14ac:dyDescent="0.25">
      <c r="A52">
        <v>19</v>
      </c>
      <c r="B52" s="6">
        <v>44927</v>
      </c>
      <c r="C52" s="6">
        <v>45016</v>
      </c>
      <c r="D52" t="s">
        <v>284</v>
      </c>
      <c r="E52" t="s">
        <v>285</v>
      </c>
      <c r="F52" t="s">
        <v>282</v>
      </c>
    </row>
    <row r="53" spans="1:6" x14ac:dyDescent="0.25">
      <c r="A53">
        <v>20</v>
      </c>
      <c r="B53" s="6">
        <v>44927</v>
      </c>
      <c r="C53" s="6">
        <v>45016</v>
      </c>
      <c r="D53" t="s">
        <v>286</v>
      </c>
      <c r="E53" t="s">
        <v>287</v>
      </c>
      <c r="F53" t="s">
        <v>288</v>
      </c>
    </row>
    <row r="54" spans="1:6" x14ac:dyDescent="0.25">
      <c r="A54">
        <v>20</v>
      </c>
      <c r="B54" s="6">
        <v>44927</v>
      </c>
      <c r="C54" s="6">
        <v>45016</v>
      </c>
      <c r="D54" t="s">
        <v>289</v>
      </c>
      <c r="E54" t="s">
        <v>290</v>
      </c>
      <c r="F54" t="s">
        <v>288</v>
      </c>
    </row>
    <row r="55" spans="1:6" x14ac:dyDescent="0.25">
      <c r="A55">
        <v>20</v>
      </c>
      <c r="B55" s="6">
        <v>44927</v>
      </c>
      <c r="C55" s="6">
        <v>45016</v>
      </c>
      <c r="D55" t="s">
        <v>291</v>
      </c>
      <c r="E55" t="s">
        <v>287</v>
      </c>
      <c r="F55" t="s">
        <v>288</v>
      </c>
    </row>
    <row r="56" spans="1:6" x14ac:dyDescent="0.25">
      <c r="A56">
        <v>21</v>
      </c>
      <c r="B56" s="6">
        <v>44927</v>
      </c>
      <c r="C56" s="6">
        <v>45016</v>
      </c>
      <c r="D56" t="s">
        <v>271</v>
      </c>
      <c r="E56" t="s">
        <v>271</v>
      </c>
      <c r="F56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2023-07-24T20:55:42Z</dcterms:created>
  <dcterms:modified xsi:type="dcterms:W3CDTF">2023-07-24T23:38:28Z</dcterms:modified>
</cp:coreProperties>
</file>