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97194c819e64deea/trabajo CEAVI-/REPORTES E INFORMES/TRANSPARENCIA/FORMATOS 2023/3er TRIMESTRE/"/>
    </mc:Choice>
  </mc:AlternateContent>
  <xr:revisionPtr revIDLastSave="90" documentId="13_ncr:1_{54F358CF-FF12-46FB-ABDC-5A3E830CD203}" xr6:coauthVersionLast="47" xr6:coauthVersionMax="47" xr10:uidLastSave="{9333A515-EE87-4D8C-8905-3561AC5457F3}"/>
  <bookViews>
    <workbookView xWindow="-120" yWindow="-120" windowWidth="29040" windowHeight="15840" xr2:uid="{00000000-000D-0000-FFFF-FFFF00000000}"/>
  </bookViews>
  <sheets>
    <sheet name="Reporte de Formatos" sheetId="1" r:id="rId1"/>
    <sheet name="Hoja1" sheetId="2" r:id="rId2"/>
  </sheets>
  <externalReferences>
    <externalReference r:id="rId3"/>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1" l="1"/>
  <c r="E65" i="1"/>
  <c r="G64" i="1"/>
  <c r="G65"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8" i="1"/>
  <c r="G63" i="1"/>
  <c r="G59" i="1"/>
  <c r="G60" i="1"/>
  <c r="G61" i="1"/>
  <c r="G62"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<sst xmlns="http://schemas.openxmlformats.org/spreadsheetml/2006/main" count="239" uniqueCount="56">
  <si>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</si>
  <si>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</si>
  <si>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</si>
  <si>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</si>
  <si>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</si>
  <si>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</si>
  <si>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</si>
  <si>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</si>
  <si>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</si>
  <si>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</si>
  <si>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</si>
  <si>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</si>
  <si>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</si>
  <si>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</si>
  <si>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</si>
  <si>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</si>
  <si>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</si>
  <si>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</si>
  <si>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</si>
  <si>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</si>
  <si>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</si>
  <si>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</si>
  <si>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</si>
  <si>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</si>
  <si>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</si>
  <si>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</si>
  <si>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</si>
  <si>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</si>
  <si>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</si>
  <si>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</si>
  <si>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</si>
  <si>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</si>
  <si>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</si>
  <si>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</si>
  <si>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</si>
  <si>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</si>
  <si>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</si>
  <si>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</si>
  <si>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</si>
  <si>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</si>
  <si>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</si>
  <si>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</si>
  <si>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</si>
  <si>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</si>
  <si>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</si>
  <si>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</si>
  <si>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</si>
  <si>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</si>
  <si>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</si>
  <si>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</si>
  <si>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</si>
  <si>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</si>
  <si>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</si>
  <si>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No se realizaron modificaciones</t>
  </si>
  <si>
    <t>Subdirección de Administración y Finanzas</t>
  </si>
  <si>
    <t>https://transparencia.cdmx.gob.mx/storage/app/uploads/public/653/6eb/531/6536eb531de60049964272.pdf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</si>
</sst>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C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0" borderId="0" xfId="1"/>
    <xf numFmtId="14" fontId="3" fillId="3" borderId="0" xfId="2" applyNumberFormat="1" applyAlignment="1">
      <alignment horizontal="center"/>
    </xf>
    <xf numFmtId="0" fontId="3" fillId="3" borderId="0" xfId="2"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3">
    <cellStyle name="Hipervínculo" xfId="1" builtinId="8"/>
    <cellStyle name="Normal" xfId="0" builtinId="0"/>
    <cellStyle name="Normal 3" xfId="2" xr:uid="{55FA35A4-3233-49FB-A9D7-FC69606D8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EAVI\Desktop\CLASIFICADOR%202021.xlsx" TargetMode="External"/><Relationship Id="rId1" Type="http://schemas.openxmlformats.org/officeDocument/2006/relationships/externalLinkPath" Target="file:///C:\Users\CEAVI\Desktop\CLASIFICADOR%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DE PARTIDAS"/>
      <sheetName val="CAPITULO"/>
      <sheetName val="CONCEPTO"/>
      <sheetName val="INDICE DE PARTIDAS (2)"/>
      <sheetName val="Hoja1"/>
      <sheetName val="Hoja2"/>
    </sheetNames>
    <sheetDataSet>
      <sheetData sheetId="0"/>
      <sheetData sheetId="1">
        <row r="5">
          <cell r="D5">
            <v>1000</v>
          </cell>
          <cell r="E5" t="str">
            <v>SERVICIOS PERSONALES</v>
          </cell>
        </row>
        <row r="6">
          <cell r="D6">
            <v>2000</v>
          </cell>
          <cell r="E6" t="str">
            <v>MATERIALES Y SUMINISTROS.</v>
          </cell>
        </row>
        <row r="7">
          <cell r="D7">
            <v>3000</v>
          </cell>
          <cell r="E7" t="str">
            <v>SERVICIOS GENERALES.</v>
          </cell>
        </row>
        <row r="8">
          <cell r="D8">
            <v>4000</v>
          </cell>
          <cell r="E8" t="str">
            <v>TRANSFERENCIAS, ASIGNACIONES, SUBSIDIOS Y OTRAS AYUDAS.</v>
          </cell>
        </row>
        <row r="9">
          <cell r="D9">
            <v>5000</v>
          </cell>
          <cell r="E9" t="str">
            <v>BIENES MUEBLES, INMUEBLES E INTANGIBLES.</v>
          </cell>
        </row>
        <row r="10">
          <cell r="D10">
            <v>6000</v>
          </cell>
          <cell r="E10" t="str">
            <v>INVERSIÓN PÚBLICA.</v>
          </cell>
        </row>
        <row r="11">
          <cell r="D11">
            <v>7000</v>
          </cell>
          <cell r="E11" t="str">
            <v>INVERSIONES FINANCIERAS Y OTRAS PROVISIONES.</v>
          </cell>
        </row>
        <row r="12">
          <cell r="D12">
            <v>8000</v>
          </cell>
          <cell r="E12" t="str">
            <v>PARTICIPACIONES Y APORTACIONES.</v>
          </cell>
        </row>
        <row r="13">
          <cell r="D13">
            <v>9000</v>
          </cell>
          <cell r="E13" t="str">
            <v>DEUDA PÚBLICA</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refreshError="1"/>
      <sheetData sheetId="1" refreshError="1"/>
      <sheetData sheetId="2" refreshError="1"/>
      <sheetData sheetId="3" refreshError="1"/>
      <sheetData sheetId="4" refreshError="1"/>
      <sheetData sheetId="5" refreshError="1"/>
      <sheetData sheetId="6" refreshError="1">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53/6eb/531/6536eb531de60049964272.pdf" TargetMode="External"/><Relationship Id="rId18" Type="http://schemas.openxmlformats.org/officeDocument/2006/relationships/hyperlink" Target="https://transparencia.cdmx.gob.mx/storage/app/uploads/public/653/6eb/531/6536eb531de60049964272.pdf" TargetMode="External"/><Relationship Id="rId26" Type="http://schemas.openxmlformats.org/officeDocument/2006/relationships/hyperlink" Target="https://transparencia.cdmx.gob.mx/storage/app/uploads/public/653/6eb/531/6536eb531de60049964272.pdf" TargetMode="External"/><Relationship Id="rId39" Type="http://schemas.openxmlformats.org/officeDocument/2006/relationships/hyperlink" Target="https://transparencia.cdmx.gob.mx/storage/app/uploads/public/653/6eb/531/6536eb531de60049964272.pdf" TargetMode="External"/><Relationship Id="rId21" Type="http://schemas.openxmlformats.org/officeDocument/2006/relationships/hyperlink" Target="https://transparencia.cdmx.gob.mx/storage/app/uploads/public/653/6eb/531/6536eb531de60049964272.pdf" TargetMode="External"/><Relationship Id="rId34" Type="http://schemas.openxmlformats.org/officeDocument/2006/relationships/hyperlink" Target="https://transparencia.cdmx.gob.mx/storage/app/uploads/public/653/6eb/531/6536eb531de60049964272.pdf" TargetMode="External"/><Relationship Id="rId42" Type="http://schemas.openxmlformats.org/officeDocument/2006/relationships/hyperlink" Target="https://transparencia.cdmx.gob.mx/storage/app/uploads/public/653/6eb/531/6536eb531de60049964272.pdf" TargetMode="External"/><Relationship Id="rId47" Type="http://schemas.openxmlformats.org/officeDocument/2006/relationships/hyperlink" Target="https://transparencia.cdmx.gob.mx/storage/app/uploads/public/653/6eb/531/6536eb531de60049964272.pdf" TargetMode="External"/><Relationship Id="rId50" Type="http://schemas.openxmlformats.org/officeDocument/2006/relationships/hyperlink" Target="https://transparencia.cdmx.gob.mx/storage/app/uploads/public/653/6eb/531/6536eb531de60049964272.pdf" TargetMode="External"/><Relationship Id="rId55" Type="http://schemas.openxmlformats.org/officeDocument/2006/relationships/hyperlink" Target="https://transparencia.cdmx.gob.mx/storage/app/uploads/public/653/6eb/531/6536eb531de60049964272.pdf" TargetMode="External"/><Relationship Id="rId7" Type="http://schemas.openxmlformats.org/officeDocument/2006/relationships/hyperlink" Target="https://transparencia.cdmx.gob.mx/storage/app/uploads/public/653/6eb/531/6536eb531de60049964272.pdf" TargetMode="External"/><Relationship Id="rId2" Type="http://schemas.openxmlformats.org/officeDocument/2006/relationships/hyperlink" Target="https://transparencia.cdmx.gob.mx/storage/app/uploads/public/653/6eb/531/6536eb531de60049964272.pdf" TargetMode="External"/><Relationship Id="rId16" Type="http://schemas.openxmlformats.org/officeDocument/2006/relationships/hyperlink" Target="https://transparencia.cdmx.gob.mx/storage/app/uploads/public/653/6eb/531/6536eb531de60049964272.pdf" TargetMode="External"/><Relationship Id="rId29" Type="http://schemas.openxmlformats.org/officeDocument/2006/relationships/hyperlink" Target="https://transparencia.cdmx.gob.mx/storage/app/uploads/public/653/6eb/531/6536eb531de60049964272.pdf" TargetMode="External"/><Relationship Id="rId11" Type="http://schemas.openxmlformats.org/officeDocument/2006/relationships/hyperlink" Target="https://transparencia.cdmx.gob.mx/storage/app/uploads/public/653/6eb/531/6536eb531de60049964272.pdf" TargetMode="External"/><Relationship Id="rId24" Type="http://schemas.openxmlformats.org/officeDocument/2006/relationships/hyperlink" Target="https://transparencia.cdmx.gob.mx/storage/app/uploads/public/653/6eb/531/6536eb531de60049964272.pdf" TargetMode="External"/><Relationship Id="rId32" Type="http://schemas.openxmlformats.org/officeDocument/2006/relationships/hyperlink" Target="https://transparencia.cdmx.gob.mx/storage/app/uploads/public/653/6eb/531/6536eb531de60049964272.pdf" TargetMode="External"/><Relationship Id="rId37" Type="http://schemas.openxmlformats.org/officeDocument/2006/relationships/hyperlink" Target="https://transparencia.cdmx.gob.mx/storage/app/uploads/public/653/6eb/531/6536eb531de60049964272.pdf" TargetMode="External"/><Relationship Id="rId40" Type="http://schemas.openxmlformats.org/officeDocument/2006/relationships/hyperlink" Target="https://transparencia.cdmx.gob.mx/storage/app/uploads/public/653/6eb/531/6536eb531de60049964272.pdf" TargetMode="External"/><Relationship Id="rId45" Type="http://schemas.openxmlformats.org/officeDocument/2006/relationships/hyperlink" Target="https://transparencia.cdmx.gob.mx/storage/app/uploads/public/653/6eb/531/6536eb531de60049964272.pdf" TargetMode="External"/><Relationship Id="rId53" Type="http://schemas.openxmlformats.org/officeDocument/2006/relationships/hyperlink" Target="https://transparencia.cdmx.gob.mx/storage/app/uploads/public/653/6eb/531/6536eb531de60049964272.pdf" TargetMode="External"/><Relationship Id="rId58" Type="http://schemas.openxmlformats.org/officeDocument/2006/relationships/hyperlink" Target="https://transparencia.cdmx.gob.mx/storage/app/uploads/public/653/6eb/531/6536eb531de60049964272.pdf" TargetMode="External"/><Relationship Id="rId5" Type="http://schemas.openxmlformats.org/officeDocument/2006/relationships/hyperlink" Target="https://transparencia.cdmx.gob.mx/storage/app/uploads/public/653/6eb/531/6536eb531de60049964272.pdf" TargetMode="External"/><Relationship Id="rId19" Type="http://schemas.openxmlformats.org/officeDocument/2006/relationships/hyperlink" Target="https://transparencia.cdmx.gob.mx/storage/app/uploads/public/653/6eb/531/6536eb531de60049964272.pdf" TargetMode="External"/><Relationship Id="rId4" Type="http://schemas.openxmlformats.org/officeDocument/2006/relationships/hyperlink" Target="https://transparencia.cdmx.gob.mx/storage/app/uploads/public/653/6eb/531/6536eb531de60049964272.pdf" TargetMode="External"/><Relationship Id="rId9" Type="http://schemas.openxmlformats.org/officeDocument/2006/relationships/hyperlink" Target="https://transparencia.cdmx.gob.mx/storage/app/uploads/public/653/6eb/531/6536eb531de60049964272.pdf" TargetMode="External"/><Relationship Id="rId14" Type="http://schemas.openxmlformats.org/officeDocument/2006/relationships/hyperlink" Target="https://transparencia.cdmx.gob.mx/storage/app/uploads/public/653/6eb/531/6536eb531de60049964272.pdf" TargetMode="External"/><Relationship Id="rId22" Type="http://schemas.openxmlformats.org/officeDocument/2006/relationships/hyperlink" Target="https://transparencia.cdmx.gob.mx/storage/app/uploads/public/653/6eb/531/6536eb531de60049964272.pdf" TargetMode="External"/><Relationship Id="rId27" Type="http://schemas.openxmlformats.org/officeDocument/2006/relationships/hyperlink" Target="https://transparencia.cdmx.gob.mx/storage/app/uploads/public/653/6eb/531/6536eb531de60049964272.pdf" TargetMode="External"/><Relationship Id="rId30" Type="http://schemas.openxmlformats.org/officeDocument/2006/relationships/hyperlink" Target="https://transparencia.cdmx.gob.mx/storage/app/uploads/public/653/6eb/531/6536eb531de60049964272.pdf" TargetMode="External"/><Relationship Id="rId35" Type="http://schemas.openxmlformats.org/officeDocument/2006/relationships/hyperlink" Target="https://transparencia.cdmx.gob.mx/storage/app/uploads/public/653/6eb/531/6536eb531de60049964272.pdf" TargetMode="External"/><Relationship Id="rId43" Type="http://schemas.openxmlformats.org/officeDocument/2006/relationships/hyperlink" Target="https://transparencia.cdmx.gob.mx/storage/app/uploads/public/653/6eb/531/6536eb531de60049964272.pdf" TargetMode="External"/><Relationship Id="rId48" Type="http://schemas.openxmlformats.org/officeDocument/2006/relationships/hyperlink" Target="https://transparencia.cdmx.gob.mx/storage/app/uploads/public/653/6eb/531/6536eb531de60049964272.pdf" TargetMode="External"/><Relationship Id="rId56" Type="http://schemas.openxmlformats.org/officeDocument/2006/relationships/hyperlink" Target="https://transparencia.cdmx.gob.mx/storage/app/uploads/public/653/6eb/531/6536eb531de60049964272.pdf" TargetMode="External"/><Relationship Id="rId8" Type="http://schemas.openxmlformats.org/officeDocument/2006/relationships/hyperlink" Target="https://transparencia.cdmx.gob.mx/storage/app/uploads/public/653/6eb/531/6536eb531de60049964272.pdf" TargetMode="External"/><Relationship Id="rId51" Type="http://schemas.openxmlformats.org/officeDocument/2006/relationships/hyperlink" Target="https://transparencia.cdmx.gob.mx/storage/app/uploads/public/653/6eb/531/6536eb531de60049964272.pdf" TargetMode="External"/><Relationship Id="rId3" Type="http://schemas.openxmlformats.org/officeDocument/2006/relationships/hyperlink" Target="https://transparencia.cdmx.gob.mx/storage/app/uploads/public/653/6eb/531/6536eb531de60049964272.pdf" TargetMode="External"/><Relationship Id="rId12" Type="http://schemas.openxmlformats.org/officeDocument/2006/relationships/hyperlink" Target="https://transparencia.cdmx.gob.mx/storage/app/uploads/public/653/6eb/531/6536eb531de60049964272.pdf" TargetMode="External"/><Relationship Id="rId17" Type="http://schemas.openxmlformats.org/officeDocument/2006/relationships/hyperlink" Target="https://transparencia.cdmx.gob.mx/storage/app/uploads/public/653/6eb/531/6536eb531de60049964272.pdf" TargetMode="External"/><Relationship Id="rId25" Type="http://schemas.openxmlformats.org/officeDocument/2006/relationships/hyperlink" Target="https://transparencia.cdmx.gob.mx/storage/app/uploads/public/653/6eb/531/6536eb531de60049964272.pdf" TargetMode="External"/><Relationship Id="rId33" Type="http://schemas.openxmlformats.org/officeDocument/2006/relationships/hyperlink" Target="https://transparencia.cdmx.gob.mx/storage/app/uploads/public/653/6eb/531/6536eb531de60049964272.pdf" TargetMode="External"/><Relationship Id="rId38" Type="http://schemas.openxmlformats.org/officeDocument/2006/relationships/hyperlink" Target="https://transparencia.cdmx.gob.mx/storage/app/uploads/public/653/6eb/531/6536eb531de60049964272.pdf" TargetMode="External"/><Relationship Id="rId46" Type="http://schemas.openxmlformats.org/officeDocument/2006/relationships/hyperlink" Target="https://transparencia.cdmx.gob.mx/storage/app/uploads/public/653/6eb/531/6536eb531de60049964272.pdf" TargetMode="External"/><Relationship Id="rId20" Type="http://schemas.openxmlformats.org/officeDocument/2006/relationships/hyperlink" Target="https://transparencia.cdmx.gob.mx/storage/app/uploads/public/653/6eb/531/6536eb531de60049964272.pdf" TargetMode="External"/><Relationship Id="rId41" Type="http://schemas.openxmlformats.org/officeDocument/2006/relationships/hyperlink" Target="https://transparencia.cdmx.gob.mx/storage/app/uploads/public/653/6eb/531/6536eb531de60049964272.pdf" TargetMode="External"/><Relationship Id="rId54" Type="http://schemas.openxmlformats.org/officeDocument/2006/relationships/hyperlink" Target="https://transparencia.cdmx.gob.mx/storage/app/uploads/public/653/6eb/531/6536eb531de60049964272.pdf" TargetMode="External"/><Relationship Id="rId1" Type="http://schemas.openxmlformats.org/officeDocument/2006/relationships/hyperlink" Target="https://transparencia.cdmx.gob.mx/storage/app/uploads/public/653/6eb/531/6536eb531de60049964272.pdf" TargetMode="External"/><Relationship Id="rId6" Type="http://schemas.openxmlformats.org/officeDocument/2006/relationships/hyperlink" Target="https://transparencia.cdmx.gob.mx/storage/app/uploads/public/653/6eb/531/6536eb531de60049964272.pdf" TargetMode="External"/><Relationship Id="rId15" Type="http://schemas.openxmlformats.org/officeDocument/2006/relationships/hyperlink" Target="https://transparencia.cdmx.gob.mx/storage/app/uploads/public/653/6eb/531/6536eb531de60049964272.pdf" TargetMode="External"/><Relationship Id="rId23" Type="http://schemas.openxmlformats.org/officeDocument/2006/relationships/hyperlink" Target="https://transparencia.cdmx.gob.mx/storage/app/uploads/public/653/6eb/531/6536eb531de60049964272.pdf" TargetMode="External"/><Relationship Id="rId28" Type="http://schemas.openxmlformats.org/officeDocument/2006/relationships/hyperlink" Target="https://transparencia.cdmx.gob.mx/storage/app/uploads/public/653/6eb/531/6536eb531de60049964272.pdf" TargetMode="External"/><Relationship Id="rId36" Type="http://schemas.openxmlformats.org/officeDocument/2006/relationships/hyperlink" Target="https://transparencia.cdmx.gob.mx/storage/app/uploads/public/653/6eb/531/6536eb531de60049964272.pdf" TargetMode="External"/><Relationship Id="rId49" Type="http://schemas.openxmlformats.org/officeDocument/2006/relationships/hyperlink" Target="https://transparencia.cdmx.gob.mx/storage/app/uploads/public/653/6eb/531/6536eb531de60049964272.pdf" TargetMode="External"/><Relationship Id="rId57" Type="http://schemas.openxmlformats.org/officeDocument/2006/relationships/hyperlink" Target="https://transparencia.cdmx.gob.mx/storage/app/uploads/public/653/6eb/531/6536eb531de60049964272.pdf" TargetMode="External"/><Relationship Id="rId10" Type="http://schemas.openxmlformats.org/officeDocument/2006/relationships/hyperlink" Target="https://transparencia.cdmx.gob.mx/storage/app/uploads/public/653/6eb/531/6536eb531de60049964272.pdf" TargetMode="External"/><Relationship Id="rId31" Type="http://schemas.openxmlformats.org/officeDocument/2006/relationships/hyperlink" Target="https://transparencia.cdmx.gob.mx/storage/app/uploads/public/653/6eb/531/6536eb531de60049964272.pdf" TargetMode="External"/><Relationship Id="rId44" Type="http://schemas.openxmlformats.org/officeDocument/2006/relationships/hyperlink" Target="https://transparencia.cdmx.gob.mx/storage/app/uploads/public/653/6eb/531/6536eb531de60049964272.pdf" TargetMode="External"/><Relationship Id="rId52" Type="http://schemas.openxmlformats.org/officeDocument/2006/relationships/hyperlink" Target="https://transparencia.cdmx.gob.mx/storage/app/uploads/public/653/6eb/531/6536eb531de600499642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1" t="s">
        <v>5</v>
      </c>
      <c r="E3" s="12"/>
      <c r="F3" s="12"/>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45108</v>
      </c>
      <c r="C8" s="3">
        <v>45199</v>
      </c>
      <c r="D8" s="2">
        <v>2000</v>
      </c>
      <c r="E8" s="2" t="str">
        <f>VLOOKUP(D8,[1]CAPITULO!$D$5:$E$13,2,FALSE)</f>
        <v>MATERIALES Y SUMINISTROS.</v>
      </c>
      <c r="F8" s="6">
        <v>2111</v>
      </c>
      <c r="G8" s="2" t="str">
        <f>VLOOKUP(F8,[2]Hoja1!$A$5:$B$437,2,FALSE)</f>
        <v>Materiales, útiles y equipos menores de oficina.</v>
      </c>
      <c r="H8" s="2">
        <v>65000</v>
      </c>
      <c r="I8" s="2">
        <v>65000</v>
      </c>
      <c r="J8" s="2">
        <v>54245.48</v>
      </c>
      <c r="K8" s="2">
        <v>49245.48</v>
      </c>
      <c r="L8" s="2">
        <v>49245.48</v>
      </c>
      <c r="M8" s="2">
        <v>49245.48</v>
      </c>
      <c r="N8" s="2" t="s">
        <v>53</v>
      </c>
      <c r="O8" s="4" t="s">
        <v>55</v>
      </c>
      <c r="P8" s="2" t="s">
        <v>54</v>
      </c>
      <c r="Q8" s="5">
        <v>45230</v>
      </c>
      <c r="R8" s="5">
        <v>45199</v>
      </c>
    </row>
    <row r="9" spans="1:19" x14ac:dyDescent="0.25">
      <c r="A9" s="2">
        <v>2023</v>
      </c>
      <c r="B9" s="3">
        <v>45108</v>
      </c>
      <c r="C9" s="3">
        <v>45199</v>
      </c>
      <c r="D9" s="2">
        <v>2000</v>
      </c>
      <c r="E9" s="2" t="str">
        <f>VLOOKUP(D9,[1]CAPITULO!$D$5:$E$13,2,FALSE)</f>
        <v>MATERIALES Y SUMINISTROS.</v>
      </c>
      <c r="F9" s="6">
        <v>2111</v>
      </c>
      <c r="G9" s="2" t="str">
        <f>VLOOKUP(F9,[2]Hoja1!$A$5:$B$437,2,FALSE)</f>
        <v>Materiales, útiles y equipos menores de oficina.</v>
      </c>
      <c r="H9" s="2">
        <v>40000</v>
      </c>
      <c r="I9" s="2">
        <v>52000</v>
      </c>
      <c r="J9" s="2">
        <v>51252</v>
      </c>
      <c r="K9" s="2">
        <v>39790.9</v>
      </c>
      <c r="L9" s="2">
        <v>39790.9</v>
      </c>
      <c r="M9" s="2">
        <v>39790.9</v>
      </c>
      <c r="N9" s="2" t="s">
        <v>53</v>
      </c>
      <c r="O9" s="4" t="s">
        <v>55</v>
      </c>
      <c r="P9" s="2" t="s">
        <v>54</v>
      </c>
      <c r="Q9" s="5">
        <v>45230</v>
      </c>
      <c r="R9" s="5">
        <v>45199</v>
      </c>
    </row>
    <row r="10" spans="1:19" x14ac:dyDescent="0.25">
      <c r="A10" s="2">
        <v>2023</v>
      </c>
      <c r="B10" s="3">
        <v>45108</v>
      </c>
      <c r="C10" s="3">
        <v>45199</v>
      </c>
      <c r="D10" s="2">
        <v>2000</v>
      </c>
      <c r="E10" s="2" t="str">
        <f>VLOOKUP(D10,[1]CAPITULO!$D$5:$E$13,2,FALSE)</f>
        <v>MATERIALES Y SUMINISTROS.</v>
      </c>
      <c r="F10" s="6">
        <v>2141</v>
      </c>
      <c r="G10" s="2" t="str">
        <f>VLOOKUP(F10,[2]Hoja1!$A$5:$B$437,2,FALSE)</f>
        <v>Materiales, útiles y equipos menores de tecnologías de la información y comunicaciones.</v>
      </c>
      <c r="H10" s="2">
        <v>20000</v>
      </c>
      <c r="I10" s="2">
        <v>66000</v>
      </c>
      <c r="J10" s="2"/>
      <c r="K10" s="2">
        <v>0</v>
      </c>
      <c r="L10" s="2">
        <v>0</v>
      </c>
      <c r="M10" s="2">
        <v>0</v>
      </c>
      <c r="N10" s="2" t="s">
        <v>53</v>
      </c>
      <c r="O10" s="4" t="s">
        <v>55</v>
      </c>
      <c r="P10" s="2" t="s">
        <v>54</v>
      </c>
      <c r="Q10" s="5">
        <v>45230</v>
      </c>
      <c r="R10" s="5">
        <v>45199</v>
      </c>
    </row>
    <row r="11" spans="1:19" x14ac:dyDescent="0.25">
      <c r="A11" s="2">
        <v>2023</v>
      </c>
      <c r="B11" s="3">
        <v>45108</v>
      </c>
      <c r="C11" s="3">
        <v>45199</v>
      </c>
      <c r="D11" s="2">
        <v>2000</v>
      </c>
      <c r="E11" s="2" t="str">
        <f>VLOOKUP(D11,[1]CAPITULO!$D$5:$E$13,2,FALSE)</f>
        <v>MATERIALES Y SUMINISTROS.</v>
      </c>
      <c r="F11" s="6">
        <v>2141</v>
      </c>
      <c r="G11" s="2" t="str">
        <f>VLOOKUP(F11,[2]Hoja1!$A$5:$B$437,2,FALSE)</f>
        <v>Materiales, útiles y equipos menores de tecnologías de la información y comunicaciones.</v>
      </c>
      <c r="H11" s="2">
        <v>60000</v>
      </c>
      <c r="I11" s="2">
        <v>14000</v>
      </c>
      <c r="J11" s="2"/>
      <c r="K11" s="2">
        <v>0</v>
      </c>
      <c r="L11" s="2">
        <v>0</v>
      </c>
      <c r="M11" s="2">
        <v>0</v>
      </c>
      <c r="N11" s="2" t="s">
        <v>53</v>
      </c>
      <c r="O11" s="4" t="s">
        <v>55</v>
      </c>
      <c r="P11" s="2" t="s">
        <v>54</v>
      </c>
      <c r="Q11" s="5">
        <v>45230</v>
      </c>
      <c r="R11" s="5">
        <v>45199</v>
      </c>
    </row>
    <row r="12" spans="1:19" x14ac:dyDescent="0.25">
      <c r="A12" s="2">
        <v>2023</v>
      </c>
      <c r="B12" s="3">
        <v>45108</v>
      </c>
      <c r="C12" s="3">
        <v>45199</v>
      </c>
      <c r="D12" s="2">
        <v>2000</v>
      </c>
      <c r="E12" s="2" t="str">
        <f>VLOOKUP(D12,[1]CAPITULO!$D$5:$E$13,2,FALSE)</f>
        <v>MATERIALES Y SUMINISTROS.</v>
      </c>
      <c r="F12" s="6">
        <v>2152</v>
      </c>
      <c r="G12" s="2" t="str">
        <f>VLOOKUP(F12,[2]Hoja1!$A$5:$B$437,2,FALSE)</f>
        <v>Material gráfico institucional</v>
      </c>
      <c r="H12" s="2">
        <v>70000</v>
      </c>
      <c r="I12" s="2">
        <v>70000</v>
      </c>
      <c r="J12" s="2">
        <v>30000</v>
      </c>
      <c r="K12" s="2">
        <v>0</v>
      </c>
      <c r="L12" s="2">
        <v>0</v>
      </c>
      <c r="M12" s="2">
        <v>0</v>
      </c>
      <c r="N12" s="2" t="s">
        <v>53</v>
      </c>
      <c r="O12" s="4" t="s">
        <v>55</v>
      </c>
      <c r="P12" s="2" t="s">
        <v>54</v>
      </c>
      <c r="Q12" s="5">
        <v>45230</v>
      </c>
      <c r="R12" s="5">
        <v>45199</v>
      </c>
    </row>
    <row r="13" spans="1:19" x14ac:dyDescent="0.25">
      <c r="A13" s="2">
        <v>2023</v>
      </c>
      <c r="B13" s="3">
        <v>45108</v>
      </c>
      <c r="C13" s="3">
        <v>45199</v>
      </c>
      <c r="D13" s="2">
        <v>2000</v>
      </c>
      <c r="E13" s="2" t="str">
        <f>VLOOKUP(D13,[1]CAPITULO!$D$5:$E$13,2,FALSE)</f>
        <v>MATERIALES Y SUMINISTROS.</v>
      </c>
      <c r="F13" s="6">
        <v>2161</v>
      </c>
      <c r="G13" s="2" t="str">
        <f>VLOOKUP(F13,[2]Hoja1!$A$5:$B$437,2,FALSE)</f>
        <v>Material de limpieza.</v>
      </c>
      <c r="H13" s="2">
        <v>15000</v>
      </c>
      <c r="I13" s="2">
        <v>15000</v>
      </c>
      <c r="J13" s="2">
        <v>14957.04</v>
      </c>
      <c r="K13" s="2">
        <v>14957.04</v>
      </c>
      <c r="L13" s="2">
        <v>14957.04</v>
      </c>
      <c r="M13" s="2">
        <v>14957.04</v>
      </c>
      <c r="N13" s="2" t="s">
        <v>53</v>
      </c>
      <c r="O13" s="4" t="s">
        <v>55</v>
      </c>
      <c r="P13" s="2" t="s">
        <v>54</v>
      </c>
      <c r="Q13" s="5">
        <v>45230</v>
      </c>
      <c r="R13" s="5">
        <v>45199</v>
      </c>
    </row>
    <row r="14" spans="1:19" x14ac:dyDescent="0.25">
      <c r="A14" s="2">
        <v>2023</v>
      </c>
      <c r="B14" s="3">
        <v>45108</v>
      </c>
      <c r="C14" s="3">
        <v>45199</v>
      </c>
      <c r="D14" s="2">
        <v>2000</v>
      </c>
      <c r="E14" s="2" t="str">
        <f>VLOOKUP(D14,[1]CAPITULO!$D$5:$E$13,2,FALSE)</f>
        <v>MATERIALES Y SUMINISTROS.</v>
      </c>
      <c r="F14" s="6">
        <v>2211</v>
      </c>
      <c r="G14" s="2" t="str">
        <f>VLOOKUP(F14,[2]Hoja1!$A$5:$B$437,2,FALSE)</f>
        <v>Productos alimenticios y bebidas para personas.</v>
      </c>
      <c r="H14" s="2">
        <v>50000</v>
      </c>
      <c r="I14" s="2">
        <v>50000</v>
      </c>
      <c r="J14" s="2">
        <v>40527.07</v>
      </c>
      <c r="K14" s="2">
        <v>40527.07</v>
      </c>
      <c r="L14" s="2">
        <v>40527.07</v>
      </c>
      <c r="M14" s="2">
        <v>40527.07</v>
      </c>
      <c r="N14" s="2" t="s">
        <v>53</v>
      </c>
      <c r="O14" s="4" t="s">
        <v>55</v>
      </c>
      <c r="P14" s="2" t="s">
        <v>54</v>
      </c>
      <c r="Q14" s="5">
        <v>45230</v>
      </c>
      <c r="R14" s="5">
        <v>45199</v>
      </c>
    </row>
    <row r="15" spans="1:19" x14ac:dyDescent="0.25">
      <c r="A15" s="2">
        <v>2023</v>
      </c>
      <c r="B15" s="3">
        <v>45108</v>
      </c>
      <c r="C15" s="3">
        <v>45199</v>
      </c>
      <c r="D15" s="2">
        <v>2000</v>
      </c>
      <c r="E15" s="2" t="str">
        <f>VLOOKUP(D15,[1]CAPITULO!$D$5:$E$13,2,FALSE)</f>
        <v>MATERIALES Y SUMINISTROS.</v>
      </c>
      <c r="F15" s="6">
        <v>2231</v>
      </c>
      <c r="G15" s="2" t="str">
        <f>VLOOKUP(F15,[2]Hoja1!$A$5:$B$437,2,FALSE)</f>
        <v>Utensilios para el servicio de alimentación.</v>
      </c>
      <c r="H15" s="2">
        <v>30000</v>
      </c>
      <c r="I15" s="2">
        <v>30000</v>
      </c>
      <c r="J15" s="2">
        <v>19396.36</v>
      </c>
      <c r="K15" s="2">
        <v>19396.36</v>
      </c>
      <c r="L15" s="2">
        <v>19396.36</v>
      </c>
      <c r="M15" s="2">
        <v>19396.36</v>
      </c>
      <c r="N15" s="2" t="s">
        <v>53</v>
      </c>
      <c r="O15" s="4" t="s">
        <v>55</v>
      </c>
      <c r="P15" s="2" t="s">
        <v>54</v>
      </c>
      <c r="Q15" s="5">
        <v>45230</v>
      </c>
      <c r="R15" s="5">
        <v>45199</v>
      </c>
    </row>
    <row r="16" spans="1:19" x14ac:dyDescent="0.25">
      <c r="A16" s="2">
        <v>2023</v>
      </c>
      <c r="B16" s="3">
        <v>45108</v>
      </c>
      <c r="C16" s="3">
        <v>45199</v>
      </c>
      <c r="D16" s="2">
        <v>2000</v>
      </c>
      <c r="E16" s="2" t="str">
        <f>VLOOKUP(D16,[1]CAPITULO!$D$5:$E$13,2,FALSE)</f>
        <v>MATERIALES Y SUMINISTROS.</v>
      </c>
      <c r="F16" s="6">
        <v>2461</v>
      </c>
      <c r="G16" s="2" t="str">
        <f>VLOOKUP(F16,[2]Hoja1!$A$5:$B$437,2,FALSE)</f>
        <v>Material eléctrico y electrónico.</v>
      </c>
      <c r="H16" s="2">
        <v>25575</v>
      </c>
      <c r="I16" s="2">
        <v>25575</v>
      </c>
      <c r="J16" s="2">
        <v>17190.03</v>
      </c>
      <c r="K16" s="2">
        <v>0</v>
      </c>
      <c r="L16" s="2">
        <v>0</v>
      </c>
      <c r="M16" s="2">
        <v>0</v>
      </c>
      <c r="N16" s="2" t="s">
        <v>53</v>
      </c>
      <c r="O16" s="4" t="s">
        <v>55</v>
      </c>
      <c r="P16" s="2" t="s">
        <v>54</v>
      </c>
      <c r="Q16" s="5">
        <v>45230</v>
      </c>
      <c r="R16" s="5">
        <v>45199</v>
      </c>
    </row>
    <row r="17" spans="1:18" x14ac:dyDescent="0.25">
      <c r="A17" s="2">
        <v>2023</v>
      </c>
      <c r="B17" s="3">
        <v>45108</v>
      </c>
      <c r="C17" s="3">
        <v>45199</v>
      </c>
      <c r="D17" s="2">
        <v>2000</v>
      </c>
      <c r="E17" s="2" t="str">
        <f>VLOOKUP(D17,[1]CAPITULO!$D$5:$E$13,2,FALSE)</f>
        <v>MATERIALES Y SUMINISTROS.</v>
      </c>
      <c r="F17" s="6">
        <v>2531</v>
      </c>
      <c r="G17" s="2" t="str">
        <f>VLOOKUP(F17,[2]Hoja1!$A$5:$B$437,2,FALSE)</f>
        <v>Medicinas y productos farmacéuticos.</v>
      </c>
      <c r="H17" s="2">
        <v>2500</v>
      </c>
      <c r="I17" s="2">
        <v>2500</v>
      </c>
      <c r="J17" s="2">
        <v>2500</v>
      </c>
      <c r="K17" s="2">
        <v>1637.1</v>
      </c>
      <c r="L17" s="2">
        <v>1637.1</v>
      </c>
      <c r="M17" s="2">
        <v>1637.1</v>
      </c>
      <c r="N17" s="2" t="s">
        <v>53</v>
      </c>
      <c r="O17" s="4" t="s">
        <v>55</v>
      </c>
      <c r="P17" s="2" t="s">
        <v>54</v>
      </c>
      <c r="Q17" s="5">
        <v>45230</v>
      </c>
      <c r="R17" s="5">
        <v>45199</v>
      </c>
    </row>
    <row r="18" spans="1:18" x14ac:dyDescent="0.25">
      <c r="A18" s="2">
        <v>2023</v>
      </c>
      <c r="B18" s="3">
        <v>45108</v>
      </c>
      <c r="C18" s="3">
        <v>45199</v>
      </c>
      <c r="D18" s="2">
        <v>2000</v>
      </c>
      <c r="E18" s="2" t="str">
        <f>VLOOKUP(D18,[1]CAPITULO!$D$5:$E$13,2,FALSE)</f>
        <v>MATERIALES Y SUMINISTROS.</v>
      </c>
      <c r="F18" s="6">
        <v>2541</v>
      </c>
      <c r="G18" s="2" t="str">
        <f>VLOOKUP(F18,[2]Hoja1!$A$5:$B$437,2,FALSE)</f>
        <v>Materiales, accesorios y suministros médicos.</v>
      </c>
      <c r="H18" s="2">
        <v>2000</v>
      </c>
      <c r="I18" s="2">
        <v>2000</v>
      </c>
      <c r="J18" s="2">
        <v>2000</v>
      </c>
      <c r="K18" s="2">
        <v>747.16</v>
      </c>
      <c r="L18" s="2">
        <v>747.16</v>
      </c>
      <c r="M18" s="2">
        <v>747.16</v>
      </c>
      <c r="N18" s="2" t="s">
        <v>53</v>
      </c>
      <c r="O18" s="4" t="s">
        <v>55</v>
      </c>
      <c r="P18" s="2" t="s">
        <v>54</v>
      </c>
      <c r="Q18" s="5">
        <v>45230</v>
      </c>
      <c r="R18" s="5">
        <v>45199</v>
      </c>
    </row>
    <row r="19" spans="1:18" x14ac:dyDescent="0.25">
      <c r="A19" s="2">
        <v>2023</v>
      </c>
      <c r="B19" s="3">
        <v>45108</v>
      </c>
      <c r="C19" s="3">
        <v>45199</v>
      </c>
      <c r="D19" s="2">
        <v>2000</v>
      </c>
      <c r="E19" s="2" t="str">
        <f>VLOOKUP(D19,[1]CAPITULO!$D$5:$E$13,2,FALSE)</f>
        <v>MATERIALES Y SUMINISTROS.</v>
      </c>
      <c r="F19" s="6">
        <v>2611</v>
      </c>
      <c r="G19" s="2" t="str">
        <f>VLOOKUP(F19,[2]Hoja1!$A$5:$B$437,2,FALSE)</f>
        <v>Combustibles, lubricantes y aditivos.</v>
      </c>
      <c r="H19" s="2">
        <v>120000</v>
      </c>
      <c r="I19" s="2">
        <v>120000</v>
      </c>
      <c r="J19" s="2">
        <v>114912</v>
      </c>
      <c r="K19" s="2">
        <v>40567.19</v>
      </c>
      <c r="L19" s="2">
        <v>40567.19</v>
      </c>
      <c r="M19" s="2">
        <v>40567.19</v>
      </c>
      <c r="N19" s="2" t="s">
        <v>53</v>
      </c>
      <c r="O19" s="4" t="s">
        <v>55</v>
      </c>
      <c r="P19" s="2" t="s">
        <v>54</v>
      </c>
      <c r="Q19" s="5">
        <v>45230</v>
      </c>
      <c r="R19" s="5">
        <v>45199</v>
      </c>
    </row>
    <row r="20" spans="1:18" x14ac:dyDescent="0.25">
      <c r="A20" s="2">
        <v>2023</v>
      </c>
      <c r="B20" s="3">
        <v>45108</v>
      </c>
      <c r="C20" s="3">
        <v>45199</v>
      </c>
      <c r="D20" s="2">
        <v>2000</v>
      </c>
      <c r="E20" s="2" t="str">
        <f>VLOOKUP(D20,[1]CAPITULO!$D$5:$E$13,2,FALSE)</f>
        <v>MATERIALES Y SUMINISTROS.</v>
      </c>
      <c r="F20" s="6">
        <v>2911</v>
      </c>
      <c r="G20" s="2" t="str">
        <f>VLOOKUP(F20,[2]Hoja1!$A$5:$B$437,2,FALSE)</f>
        <v>Herramientas menores.</v>
      </c>
      <c r="H20" s="2">
        <v>27588</v>
      </c>
      <c r="I20" s="2">
        <v>27588</v>
      </c>
      <c r="J20" s="2">
        <v>15016.2</v>
      </c>
      <c r="K20" s="2">
        <v>15016.2</v>
      </c>
      <c r="L20" s="2">
        <v>15016.2</v>
      </c>
      <c r="M20" s="2">
        <v>15016.2</v>
      </c>
      <c r="N20" s="2" t="s">
        <v>53</v>
      </c>
      <c r="O20" s="4" t="s">
        <v>55</v>
      </c>
      <c r="P20" s="2" t="s">
        <v>54</v>
      </c>
      <c r="Q20" s="5">
        <v>45230</v>
      </c>
      <c r="R20" s="5">
        <v>45199</v>
      </c>
    </row>
    <row r="21" spans="1:18" x14ac:dyDescent="0.25">
      <c r="A21" s="2">
        <v>2023</v>
      </c>
      <c r="B21" s="3">
        <v>45108</v>
      </c>
      <c r="C21" s="3">
        <v>45199</v>
      </c>
      <c r="D21" s="2">
        <v>2000</v>
      </c>
      <c r="E21" s="2" t="str">
        <f>VLOOKUP(D21,[1]CAPITULO!$D$5:$E$13,2,FALSE)</f>
        <v>MATERIALES Y SUMINISTROS.</v>
      </c>
      <c r="F21" s="6">
        <v>2921</v>
      </c>
      <c r="G21" s="2" t="str">
        <f>VLOOKUP(F21,[2]Hoja1!$A$5:$B$437,2,FALSE)</f>
        <v>Refacciones y accesorios menores de edificios.</v>
      </c>
      <c r="H21" s="2">
        <v>50000</v>
      </c>
      <c r="I21" s="2">
        <v>50000</v>
      </c>
      <c r="J21" s="2">
        <v>39550</v>
      </c>
      <c r="K21" s="2">
        <v>0</v>
      </c>
      <c r="L21" s="2">
        <v>0</v>
      </c>
      <c r="M21" s="2">
        <v>0</v>
      </c>
      <c r="N21" s="2" t="s">
        <v>53</v>
      </c>
      <c r="O21" s="4" t="s">
        <v>55</v>
      </c>
      <c r="P21" s="2" t="s">
        <v>54</v>
      </c>
      <c r="Q21" s="5">
        <v>45230</v>
      </c>
      <c r="R21" s="5">
        <v>45199</v>
      </c>
    </row>
    <row r="22" spans="1:18" x14ac:dyDescent="0.25">
      <c r="A22" s="2">
        <v>2023</v>
      </c>
      <c r="B22" s="3">
        <v>45108</v>
      </c>
      <c r="C22" s="3">
        <v>45199</v>
      </c>
      <c r="D22" s="2">
        <v>2000</v>
      </c>
      <c r="E22" s="2" t="str">
        <f>VLOOKUP(D22,[1]CAPITULO!$D$5:$E$13,2,FALSE)</f>
        <v>MATERIALES Y SUMINISTROS.</v>
      </c>
      <c r="F22" s="7">
        <v>2941</v>
      </c>
      <c r="G22" s="2" t="str">
        <f>VLOOKUP(F22,[2]Hoja1!$A$5:$B$437,2,FALSE)</f>
        <v>Refacciones y accesorios menores de equipo de cómputo y tecnologías de la información.</v>
      </c>
      <c r="H22" s="2">
        <v>30000</v>
      </c>
      <c r="I22" s="2">
        <v>30000</v>
      </c>
      <c r="J22" s="2"/>
      <c r="K22" s="2">
        <v>0</v>
      </c>
      <c r="L22" s="2">
        <v>0</v>
      </c>
      <c r="M22" s="2">
        <v>0</v>
      </c>
      <c r="N22" s="2" t="s">
        <v>53</v>
      </c>
      <c r="O22" s="4" t="s">
        <v>55</v>
      </c>
      <c r="P22" s="2" t="s">
        <v>54</v>
      </c>
      <c r="Q22" s="5">
        <v>45230</v>
      </c>
      <c r="R22" s="5">
        <v>45199</v>
      </c>
    </row>
    <row r="23" spans="1:18" x14ac:dyDescent="0.25">
      <c r="A23" s="2">
        <v>2023</v>
      </c>
      <c r="B23" s="3">
        <v>45108</v>
      </c>
      <c r="C23" s="3">
        <v>45199</v>
      </c>
      <c r="D23" s="2">
        <v>3000</v>
      </c>
      <c r="E23" s="2" t="str">
        <f>VLOOKUP(D23,[1]CAPITULO!$D$5:$E$13,2,FALSE)</f>
        <v>SERVICIOS GENERALES.</v>
      </c>
      <c r="F23" s="7">
        <v>3131</v>
      </c>
      <c r="G23" s="2" t="str">
        <f>VLOOKUP(F23,[2]Hoja1!$A$5:$B$437,2,FALSE)</f>
        <v>Agua potable.</v>
      </c>
      <c r="H23" s="2">
        <v>30000</v>
      </c>
      <c r="I23" s="2">
        <v>105000</v>
      </c>
      <c r="J23" s="2">
        <v>66724</v>
      </c>
      <c r="K23" s="2">
        <v>66724</v>
      </c>
      <c r="L23" s="2">
        <v>66724</v>
      </c>
      <c r="M23" s="2">
        <v>66724</v>
      </c>
      <c r="N23" s="2" t="s">
        <v>53</v>
      </c>
      <c r="O23" s="4" t="s">
        <v>55</v>
      </c>
      <c r="P23" s="2" t="s">
        <v>54</v>
      </c>
      <c r="Q23" s="5">
        <v>45230</v>
      </c>
      <c r="R23" s="5">
        <v>45199</v>
      </c>
    </row>
    <row r="24" spans="1:18" x14ac:dyDescent="0.25">
      <c r="A24" s="2">
        <v>2023</v>
      </c>
      <c r="B24" s="3">
        <v>45108</v>
      </c>
      <c r="C24" s="3">
        <v>45199</v>
      </c>
      <c r="D24" s="2">
        <v>3000</v>
      </c>
      <c r="E24" s="2" t="str">
        <f>VLOOKUP(D24,[1]CAPITULO!$D$5:$E$13,2,FALSE)</f>
        <v>SERVICIOS GENERALES.</v>
      </c>
      <c r="F24" s="7">
        <v>3141</v>
      </c>
      <c r="G24" s="2" t="str">
        <f>VLOOKUP(F24,[2]Hoja1!$A$5:$B$437,2,FALSE)</f>
        <v>Telefonía tradicional.</v>
      </c>
      <c r="H24" s="2">
        <v>40000</v>
      </c>
      <c r="I24" s="2">
        <v>40000</v>
      </c>
      <c r="J24" s="2">
        <v>40000</v>
      </c>
      <c r="K24" s="2">
        <v>17501.5</v>
      </c>
      <c r="L24" s="2">
        <v>17501.5</v>
      </c>
      <c r="M24" s="2">
        <v>17501.5</v>
      </c>
      <c r="N24" s="2" t="s">
        <v>53</v>
      </c>
      <c r="O24" s="4" t="s">
        <v>55</v>
      </c>
      <c r="P24" s="2" t="s">
        <v>54</v>
      </c>
      <c r="Q24" s="5">
        <v>45230</v>
      </c>
      <c r="R24" s="5">
        <v>45199</v>
      </c>
    </row>
    <row r="25" spans="1:18" x14ac:dyDescent="0.25">
      <c r="A25" s="2">
        <v>2023</v>
      </c>
      <c r="B25" s="3">
        <v>45108</v>
      </c>
      <c r="C25" s="3">
        <v>45199</v>
      </c>
      <c r="D25" s="2">
        <v>3000</v>
      </c>
      <c r="E25" s="2" t="str">
        <f>VLOOKUP(D25,[1]CAPITULO!$D$5:$E$13,2,FALSE)</f>
        <v>SERVICIOS GENERALES.</v>
      </c>
      <c r="F25" s="6">
        <v>3171</v>
      </c>
      <c r="G25" s="2" t="str">
        <f>VLOOKUP(F25,[2]Hoja1!$A$5:$B$437,2,FALSE)</f>
        <v>Servicios de acceso de Internet, redes y procesamiento de información.</v>
      </c>
      <c r="H25" s="2">
        <v>65000</v>
      </c>
      <c r="I25" s="2">
        <v>65000</v>
      </c>
      <c r="J25" s="2">
        <v>65000</v>
      </c>
      <c r="K25" s="2">
        <v>32104.31</v>
      </c>
      <c r="L25" s="2">
        <v>32104.31</v>
      </c>
      <c r="M25" s="2">
        <v>32104.31</v>
      </c>
      <c r="N25" s="2" t="s">
        <v>53</v>
      </c>
      <c r="O25" s="4" t="s">
        <v>55</v>
      </c>
      <c r="P25" s="2" t="s">
        <v>54</v>
      </c>
      <c r="Q25" s="5">
        <v>45230</v>
      </c>
      <c r="R25" s="5">
        <v>45199</v>
      </c>
    </row>
    <row r="26" spans="1:18" x14ac:dyDescent="0.25">
      <c r="A26" s="2">
        <v>2023</v>
      </c>
      <c r="B26" s="3">
        <v>45108</v>
      </c>
      <c r="C26" s="3">
        <v>45199</v>
      </c>
      <c r="D26" s="2">
        <v>3000</v>
      </c>
      <c r="E26" s="2" t="str">
        <f>VLOOKUP(D26,[1]CAPITULO!$D$5:$E$13,2,FALSE)</f>
        <v>SERVICIOS GENERALES.</v>
      </c>
      <c r="F26" s="6">
        <v>3221</v>
      </c>
      <c r="G26" s="2" t="str">
        <f>VLOOKUP(F26,[2]Hoja1!$A$5:$B$437,2,FALSE)</f>
        <v>Arrendamiento de edificios.</v>
      </c>
      <c r="H26" s="2">
        <v>30000</v>
      </c>
      <c r="I26" s="2">
        <v>6000</v>
      </c>
      <c r="J26" s="2"/>
      <c r="K26" s="2">
        <v>0</v>
      </c>
      <c r="L26" s="2">
        <v>0</v>
      </c>
      <c r="M26" s="2">
        <v>0</v>
      </c>
      <c r="N26" s="2" t="s">
        <v>53</v>
      </c>
      <c r="O26" s="4" t="s">
        <v>55</v>
      </c>
      <c r="P26" s="2" t="s">
        <v>54</v>
      </c>
      <c r="Q26" s="5">
        <v>45230</v>
      </c>
      <c r="R26" s="5">
        <v>45199</v>
      </c>
    </row>
    <row r="27" spans="1:18" x14ac:dyDescent="0.25">
      <c r="A27" s="2">
        <v>2023</v>
      </c>
      <c r="B27" s="3">
        <v>45108</v>
      </c>
      <c r="C27" s="3">
        <v>45199</v>
      </c>
      <c r="D27" s="2">
        <v>3000</v>
      </c>
      <c r="E27" s="2" t="str">
        <f>VLOOKUP(D27,[1]CAPITULO!$D$5:$E$13,2,FALSE)</f>
        <v>SERVICIOS GENERALES.</v>
      </c>
      <c r="F27" s="6">
        <v>3271</v>
      </c>
      <c r="G27" s="2" t="str">
        <f>VLOOKUP(F27,[2]Hoja1!$A$5:$B$437,2,FALSE)</f>
        <v>Arrendamiento de activos intangibles.</v>
      </c>
      <c r="H27" s="2">
        <v>164333</v>
      </c>
      <c r="I27" s="2">
        <v>146784.62</v>
      </c>
      <c r="J27" s="2">
        <v>5222.78</v>
      </c>
      <c r="K27" s="2">
        <v>5222.78</v>
      </c>
      <c r="L27" s="2">
        <v>5222.78</v>
      </c>
      <c r="M27" s="2">
        <v>5222.78</v>
      </c>
      <c r="N27" s="2" t="s">
        <v>53</v>
      </c>
      <c r="O27" s="4" t="s">
        <v>55</v>
      </c>
      <c r="P27" s="2" t="s">
        <v>54</v>
      </c>
      <c r="Q27" s="5">
        <v>45230</v>
      </c>
      <c r="R27" s="5">
        <v>45199</v>
      </c>
    </row>
    <row r="28" spans="1:18" x14ac:dyDescent="0.25">
      <c r="A28" s="2">
        <v>2023</v>
      </c>
      <c r="B28" s="3">
        <v>45108</v>
      </c>
      <c r="C28" s="3">
        <v>45199</v>
      </c>
      <c r="D28" s="2">
        <v>3000</v>
      </c>
      <c r="E28" s="2" t="str">
        <f>VLOOKUP(D28,[1]CAPITULO!$D$5:$E$13,2,FALSE)</f>
        <v>SERVICIOS GENERALES.</v>
      </c>
      <c r="F28" s="6">
        <v>3291</v>
      </c>
      <c r="G28" s="2" t="str">
        <f>VLOOKUP(F28,[2]Hoja1!$A$5:$B$437,2,FALSE)</f>
        <v>Otros arrendamientos.</v>
      </c>
      <c r="H28" s="2">
        <v>160605</v>
      </c>
      <c r="I28" s="2">
        <v>12000</v>
      </c>
      <c r="J28" s="2"/>
      <c r="K28" s="2">
        <v>0</v>
      </c>
      <c r="L28" s="2">
        <v>0</v>
      </c>
      <c r="M28" s="2">
        <v>0</v>
      </c>
      <c r="N28" s="2" t="s">
        <v>53</v>
      </c>
      <c r="O28" s="4" t="s">
        <v>55</v>
      </c>
      <c r="P28" s="2" t="s">
        <v>54</v>
      </c>
      <c r="Q28" s="5">
        <v>45230</v>
      </c>
      <c r="R28" s="5">
        <v>45199</v>
      </c>
    </row>
    <row r="29" spans="1:18" x14ac:dyDescent="0.25">
      <c r="A29" s="2">
        <v>2023</v>
      </c>
      <c r="B29" s="3">
        <v>45108</v>
      </c>
      <c r="C29" s="3">
        <v>45199</v>
      </c>
      <c r="D29" s="2">
        <v>3000</v>
      </c>
      <c r="E29" s="2" t="str">
        <f>VLOOKUP(D29,[1]CAPITULO!$D$5:$E$13,2,FALSE)</f>
        <v>SERVICIOS GENERALES.</v>
      </c>
      <c r="F29" s="6">
        <v>3311</v>
      </c>
      <c r="G29" s="2" t="str">
        <f>VLOOKUP(F29,[2]Hoja1!$A$5:$B$437,2,FALSE)</f>
        <v>Servicios legales, de contabilidad, auditoría y relacionados.</v>
      </c>
      <c r="H29" s="2">
        <v>3116393</v>
      </c>
      <c r="I29" s="2">
        <v>3116393</v>
      </c>
      <c r="J29" s="2">
        <v>3063587.0400000005</v>
      </c>
      <c r="K29" s="2">
        <v>2007448.16</v>
      </c>
      <c r="L29" s="2">
        <v>2007448.16</v>
      </c>
      <c r="M29" s="2">
        <v>2007448.16</v>
      </c>
      <c r="N29" s="2" t="s">
        <v>53</v>
      </c>
      <c r="O29" s="4" t="s">
        <v>55</v>
      </c>
      <c r="P29" s="2" t="s">
        <v>54</v>
      </c>
      <c r="Q29" s="5">
        <v>45230</v>
      </c>
      <c r="R29" s="5">
        <v>45199</v>
      </c>
    </row>
    <row r="30" spans="1:18" x14ac:dyDescent="0.25">
      <c r="A30" s="2">
        <v>2023</v>
      </c>
      <c r="B30" s="3">
        <v>45108</v>
      </c>
      <c r="C30" s="3">
        <v>45199</v>
      </c>
      <c r="D30" s="2">
        <v>3000</v>
      </c>
      <c r="E30" s="2" t="str">
        <f>VLOOKUP(D30,[1]CAPITULO!$D$5:$E$13,2,FALSE)</f>
        <v>SERVICIOS GENERALES.</v>
      </c>
      <c r="F30" s="6">
        <v>3331</v>
      </c>
      <c r="G30" s="2" t="str">
        <f>VLOOKUP(F30,[2]Hoja1!$A$5:$B$437,2,FALSE)</f>
        <v>Servicios de consultoría administrativa, procesos, técnica y en tecnologías de la información.</v>
      </c>
      <c r="H30" s="2">
        <v>1121495</v>
      </c>
      <c r="I30" s="2">
        <v>1121495</v>
      </c>
      <c r="J30" s="2">
        <v>1100365.94</v>
      </c>
      <c r="K30" s="2">
        <v>726534.3</v>
      </c>
      <c r="L30" s="2">
        <v>726534.3</v>
      </c>
      <c r="M30" s="2">
        <v>726534.3</v>
      </c>
      <c r="N30" s="2" t="s">
        <v>53</v>
      </c>
      <c r="O30" s="4" t="s">
        <v>55</v>
      </c>
      <c r="P30" s="2" t="s">
        <v>54</v>
      </c>
      <c r="Q30" s="5">
        <v>45230</v>
      </c>
      <c r="R30" s="5">
        <v>45199</v>
      </c>
    </row>
    <row r="31" spans="1:18" x14ac:dyDescent="0.25">
      <c r="A31" s="2">
        <v>2023</v>
      </c>
      <c r="B31" s="3">
        <v>45108</v>
      </c>
      <c r="C31" s="3">
        <v>45199</v>
      </c>
      <c r="D31" s="2">
        <v>3000</v>
      </c>
      <c r="E31" s="2" t="str">
        <f>VLOOKUP(D31,[1]CAPITULO!$D$5:$E$13,2,FALSE)</f>
        <v>SERVICIOS GENERALES.</v>
      </c>
      <c r="F31" s="6">
        <v>3351</v>
      </c>
      <c r="G31" s="2" t="str">
        <f>VLOOKUP(F31,[2]Hoja1!$A$5:$B$437,2,FALSE)</f>
        <v>Servicios de investigación científica y desarrollo.</v>
      </c>
      <c r="H31" s="2">
        <v>1235932</v>
      </c>
      <c r="I31" s="2">
        <v>1235932</v>
      </c>
      <c r="J31" s="2">
        <v>1044134.2999999999</v>
      </c>
      <c r="K31" s="2">
        <v>702548.42</v>
      </c>
      <c r="L31" s="2">
        <v>702548.42</v>
      </c>
      <c r="M31" s="2">
        <v>702548.42</v>
      </c>
      <c r="N31" s="2" t="s">
        <v>53</v>
      </c>
      <c r="O31" s="4" t="s">
        <v>55</v>
      </c>
      <c r="P31" s="2" t="s">
        <v>54</v>
      </c>
      <c r="Q31" s="5">
        <v>45230</v>
      </c>
      <c r="R31" s="5">
        <v>45199</v>
      </c>
    </row>
    <row r="32" spans="1:18" x14ac:dyDescent="0.25">
      <c r="A32" s="2">
        <v>2023</v>
      </c>
      <c r="B32" s="3">
        <v>45108</v>
      </c>
      <c r="C32" s="3">
        <v>45199</v>
      </c>
      <c r="D32" s="2">
        <v>3000</v>
      </c>
      <c r="E32" s="2" t="str">
        <f>VLOOKUP(D32,[1]CAPITULO!$D$5:$E$13,2,FALSE)</f>
        <v>SERVICIOS GENERALES.</v>
      </c>
      <c r="F32" s="6">
        <v>3361</v>
      </c>
      <c r="G32" s="2" t="str">
        <f>VLOOKUP(F32,[2]Hoja1!$A$5:$B$437,2,FALSE)</f>
        <v>Servicios de apoyo administrativo y fotocopiado.</v>
      </c>
      <c r="H32" s="2">
        <v>80000</v>
      </c>
      <c r="I32" s="2">
        <v>80000</v>
      </c>
      <c r="J32" s="2">
        <v>80000</v>
      </c>
      <c r="K32" s="2">
        <v>43152.02</v>
      </c>
      <c r="L32" s="2">
        <v>43152.02</v>
      </c>
      <c r="M32" s="2">
        <v>43152.02</v>
      </c>
      <c r="N32" s="2" t="s">
        <v>53</v>
      </c>
      <c r="O32" s="4" t="s">
        <v>55</v>
      </c>
      <c r="P32" s="2" t="s">
        <v>54</v>
      </c>
      <c r="Q32" s="5">
        <v>45230</v>
      </c>
      <c r="R32" s="5">
        <v>45199</v>
      </c>
    </row>
    <row r="33" spans="1:18" x14ac:dyDescent="0.25">
      <c r="A33" s="2">
        <v>2023</v>
      </c>
      <c r="B33" s="3">
        <v>45108</v>
      </c>
      <c r="C33" s="3">
        <v>45199</v>
      </c>
      <c r="D33" s="2">
        <v>3000</v>
      </c>
      <c r="E33" s="2" t="str">
        <f>VLOOKUP(D33,[1]CAPITULO!$D$5:$E$13,2,FALSE)</f>
        <v>SERVICIOS GENERALES.</v>
      </c>
      <c r="F33" s="6">
        <v>3363</v>
      </c>
      <c r="G33" s="2" t="str">
        <f>VLOOKUP(F33,[2]Hoja1!$A$5:$B$437,2,FALSE)</f>
        <v>Servicios de impresión en medios masivos</v>
      </c>
      <c r="H33" s="2">
        <v>30000</v>
      </c>
      <c r="I33" s="2">
        <v>30000</v>
      </c>
      <c r="J33" s="2">
        <v>17390</v>
      </c>
      <c r="K33" s="2">
        <v>2390</v>
      </c>
      <c r="L33" s="2">
        <v>2390</v>
      </c>
      <c r="M33" s="2">
        <v>2390</v>
      </c>
      <c r="N33" s="2" t="s">
        <v>53</v>
      </c>
      <c r="O33" s="4" t="s">
        <v>55</v>
      </c>
      <c r="P33" s="2" t="s">
        <v>54</v>
      </c>
      <c r="Q33" s="5">
        <v>45230</v>
      </c>
      <c r="R33" s="5">
        <v>45199</v>
      </c>
    </row>
    <row r="34" spans="1:18" x14ac:dyDescent="0.25">
      <c r="A34" s="2">
        <v>2023</v>
      </c>
      <c r="B34" s="3">
        <v>45108</v>
      </c>
      <c r="C34" s="3">
        <v>45199</v>
      </c>
      <c r="D34" s="2">
        <v>3000</v>
      </c>
      <c r="E34" s="2" t="str">
        <f>VLOOKUP(D34,[1]CAPITULO!$D$5:$E$13,2,FALSE)</f>
        <v>SERVICIOS GENERALES.</v>
      </c>
      <c r="F34" s="6">
        <v>3381</v>
      </c>
      <c r="G34" s="2" t="str">
        <f>VLOOKUP(F34,[2]Hoja1!$A$5:$B$437,2,FALSE)</f>
        <v>Servicios de vigilancia.</v>
      </c>
      <c r="H34" s="2">
        <v>176000</v>
      </c>
      <c r="I34" s="2">
        <v>176000</v>
      </c>
      <c r="J34" s="2"/>
      <c r="K34" s="2">
        <v>0</v>
      </c>
      <c r="L34" s="2">
        <v>0</v>
      </c>
      <c r="M34" s="2">
        <v>0</v>
      </c>
      <c r="N34" s="2" t="s">
        <v>53</v>
      </c>
      <c r="O34" s="4" t="s">
        <v>55</v>
      </c>
      <c r="P34" s="2" t="s">
        <v>54</v>
      </c>
      <c r="Q34" s="5">
        <v>45230</v>
      </c>
      <c r="R34" s="5">
        <v>45199</v>
      </c>
    </row>
    <row r="35" spans="1:18" x14ac:dyDescent="0.25">
      <c r="A35" s="2">
        <v>2023</v>
      </c>
      <c r="B35" s="3">
        <v>45108</v>
      </c>
      <c r="C35" s="3">
        <v>45199</v>
      </c>
      <c r="D35" s="2">
        <v>3000</v>
      </c>
      <c r="E35" s="2" t="str">
        <f>VLOOKUP(D35,[1]CAPITULO!$D$5:$E$13,2,FALSE)</f>
        <v>SERVICIOS GENERALES.</v>
      </c>
      <c r="F35" s="6">
        <v>3451</v>
      </c>
      <c r="G35" s="2" t="str">
        <f>VLOOKUP(F35,[2]Hoja1!$A$5:$B$437,2,FALSE)</f>
        <v>Seguro de bienes patrimoniales.</v>
      </c>
      <c r="H35" s="2">
        <v>80000</v>
      </c>
      <c r="I35" s="2">
        <v>80000</v>
      </c>
      <c r="J35" s="2">
        <v>69001.47</v>
      </c>
      <c r="K35" s="2">
        <v>65000</v>
      </c>
      <c r="L35" s="2">
        <v>65000</v>
      </c>
      <c r="M35" s="2">
        <v>65000</v>
      </c>
      <c r="N35" s="2" t="s">
        <v>53</v>
      </c>
      <c r="O35" s="4" t="s">
        <v>55</v>
      </c>
      <c r="P35" s="2" t="s">
        <v>54</v>
      </c>
      <c r="Q35" s="5">
        <v>45230</v>
      </c>
      <c r="R35" s="5">
        <v>45199</v>
      </c>
    </row>
    <row r="36" spans="1:18" x14ac:dyDescent="0.25">
      <c r="A36" s="2">
        <v>2023</v>
      </c>
      <c r="B36" s="3">
        <v>45108</v>
      </c>
      <c r="C36" s="3">
        <v>45199</v>
      </c>
      <c r="D36" s="2">
        <v>3000</v>
      </c>
      <c r="E36" s="2" t="str">
        <f>VLOOKUP(D36,[1]CAPITULO!$D$5:$E$13,2,FALSE)</f>
        <v>SERVICIOS GENERALES.</v>
      </c>
      <c r="F36" s="6">
        <v>3511</v>
      </c>
      <c r="G36" s="2" t="str">
        <f>VLOOKUP(F36,[2]Hoja1!$A$5:$B$437,2,FALSE)</f>
        <v>Conservación y mantenimiento menor de inmuebles.</v>
      </c>
      <c r="H36" s="2">
        <v>0</v>
      </c>
      <c r="I36" s="2">
        <v>50000</v>
      </c>
      <c r="J36" s="2"/>
      <c r="K36" s="2">
        <v>0</v>
      </c>
      <c r="L36" s="2">
        <v>0</v>
      </c>
      <c r="M36" s="2">
        <v>0</v>
      </c>
      <c r="N36" s="2" t="s">
        <v>53</v>
      </c>
      <c r="O36" s="4" t="s">
        <v>55</v>
      </c>
      <c r="P36" s="2" t="s">
        <v>54</v>
      </c>
      <c r="Q36" s="5">
        <v>45230</v>
      </c>
      <c r="R36" s="5">
        <v>45199</v>
      </c>
    </row>
    <row r="37" spans="1:18" x14ac:dyDescent="0.25">
      <c r="A37" s="2">
        <v>2023</v>
      </c>
      <c r="B37" s="3">
        <v>45108</v>
      </c>
      <c r="C37" s="3">
        <v>45199</v>
      </c>
      <c r="D37" s="2">
        <v>3000</v>
      </c>
      <c r="E37" s="2" t="str">
        <f>VLOOKUP(D37,[1]CAPITULO!$D$5:$E$13,2,FALSE)</f>
        <v>SERVICIOS GENERALES.</v>
      </c>
      <c r="F37" s="6">
        <v>3521</v>
      </c>
      <c r="G37" s="2" t="str">
        <f>VLOOKUP(F37,[2]Hoja1!$A$5:$B$437,2,FALSE)</f>
        <v>Instalación, reparación y mantenimiento de mobiliario y equipo de administración, educacional y recreativo.</v>
      </c>
      <c r="H37" s="2">
        <v>0</v>
      </c>
      <c r="I37" s="2">
        <v>33000</v>
      </c>
      <c r="J37" s="2"/>
      <c r="K37" s="2">
        <v>0</v>
      </c>
      <c r="L37" s="2">
        <v>0</v>
      </c>
      <c r="M37" s="2">
        <v>0</v>
      </c>
      <c r="N37" s="2" t="s">
        <v>53</v>
      </c>
      <c r="O37" s="4" t="s">
        <v>55</v>
      </c>
      <c r="P37" s="2" t="s">
        <v>54</v>
      </c>
      <c r="Q37" s="5">
        <v>45230</v>
      </c>
      <c r="R37" s="5">
        <v>45199</v>
      </c>
    </row>
    <row r="38" spans="1:18" x14ac:dyDescent="0.25">
      <c r="A38" s="2">
        <v>2023</v>
      </c>
      <c r="B38" s="3">
        <v>45108</v>
      </c>
      <c r="C38" s="3">
        <v>45199</v>
      </c>
      <c r="D38" s="2">
        <v>3000</v>
      </c>
      <c r="E38" s="2" t="str">
        <f>VLOOKUP(D38,[1]CAPITULO!$D$5:$E$13,2,FALSE)</f>
        <v>SERVICIOS GENERALES.</v>
      </c>
      <c r="F38" s="6">
        <v>3531</v>
      </c>
      <c r="G38" s="2" t="str">
        <f>VLOOKUP(F38,[2]Hoja1!$A$5:$B$437,2,FALSE)</f>
        <v>Instalación, reparación y mantenimiento de equipo de cómputo y tecnologías de la información.</v>
      </c>
      <c r="H38" s="2">
        <v>30000</v>
      </c>
      <c r="I38" s="2">
        <v>30000</v>
      </c>
      <c r="J38" s="2">
        <v>12139.4</v>
      </c>
      <c r="K38" s="2">
        <v>12139.4</v>
      </c>
      <c r="L38" s="2">
        <v>12139.4</v>
      </c>
      <c r="M38" s="2">
        <v>12139.4</v>
      </c>
      <c r="N38" s="2" t="s">
        <v>53</v>
      </c>
      <c r="O38" s="4" t="s">
        <v>55</v>
      </c>
      <c r="P38" s="2" t="s">
        <v>54</v>
      </c>
      <c r="Q38" s="5">
        <v>45230</v>
      </c>
      <c r="R38" s="5">
        <v>45199</v>
      </c>
    </row>
    <row r="39" spans="1:18" x14ac:dyDescent="0.25">
      <c r="A39" s="2">
        <v>2023</v>
      </c>
      <c r="B39" s="3">
        <v>45108</v>
      </c>
      <c r="C39" s="3">
        <v>45199</v>
      </c>
      <c r="D39" s="2">
        <v>3000</v>
      </c>
      <c r="E39" s="2" t="str">
        <f>VLOOKUP(D39,[1]CAPITULO!$D$5:$E$13,2,FALSE)</f>
        <v>SERVICIOS GENERALES.</v>
      </c>
      <c r="F39" s="6">
        <v>3553</v>
      </c>
      <c r="G39" s="2" t="str">
        <f>VLOOKUP(F39,[2]Hoja1!$A$5:$B$437,2,FALSE)</f>
        <v>Reparación, mantenimiento y conservación de equipo de transporte destinados a servidores públicos y servicios</v>
      </c>
      <c r="H39" s="2">
        <v>30000</v>
      </c>
      <c r="I39" s="2">
        <v>30000</v>
      </c>
      <c r="J39" s="2">
        <v>18695</v>
      </c>
      <c r="K39" s="2">
        <v>18695</v>
      </c>
      <c r="L39" s="2">
        <v>18695</v>
      </c>
      <c r="M39" s="2">
        <v>18695</v>
      </c>
      <c r="N39" s="2" t="s">
        <v>53</v>
      </c>
      <c r="O39" s="4" t="s">
        <v>55</v>
      </c>
      <c r="P39" s="2" t="s">
        <v>54</v>
      </c>
      <c r="Q39" s="5">
        <v>45230</v>
      </c>
      <c r="R39" s="5">
        <v>45199</v>
      </c>
    </row>
    <row r="40" spans="1:18" x14ac:dyDescent="0.25">
      <c r="A40" s="2">
        <v>2023</v>
      </c>
      <c r="B40" s="3">
        <v>45108</v>
      </c>
      <c r="C40" s="3">
        <v>45199</v>
      </c>
      <c r="D40" s="2">
        <v>3000</v>
      </c>
      <c r="E40" s="2" t="str">
        <f>VLOOKUP(D40,[1]CAPITULO!$D$5:$E$13,2,FALSE)</f>
        <v>SERVICIOS GENERALES.</v>
      </c>
      <c r="F40" s="6">
        <v>3581</v>
      </c>
      <c r="G40" s="2" t="str">
        <f>VLOOKUP(F40,[2]Hoja1!$A$5:$B$437,2,FALSE)</f>
        <v>Servicios de limpieza y manejo de desechos.</v>
      </c>
      <c r="H40" s="2">
        <v>120000</v>
      </c>
      <c r="I40" s="2">
        <v>140153.38</v>
      </c>
      <c r="J40" s="2">
        <v>112120.38</v>
      </c>
      <c r="K40" s="2">
        <v>99662.56</v>
      </c>
      <c r="L40" s="2">
        <v>99662.56</v>
      </c>
      <c r="M40" s="2">
        <v>99662.56</v>
      </c>
      <c r="N40" s="2" t="s">
        <v>53</v>
      </c>
      <c r="O40" s="4" t="s">
        <v>55</v>
      </c>
      <c r="P40" s="2" t="s">
        <v>54</v>
      </c>
      <c r="Q40" s="5">
        <v>45230</v>
      </c>
      <c r="R40" s="5">
        <v>45199</v>
      </c>
    </row>
    <row r="41" spans="1:18" x14ac:dyDescent="0.25">
      <c r="A41" s="2">
        <v>2023</v>
      </c>
      <c r="B41" s="3">
        <v>45108</v>
      </c>
      <c r="C41" s="3">
        <v>45199</v>
      </c>
      <c r="D41" s="2">
        <v>3000</v>
      </c>
      <c r="E41" s="2" t="str">
        <f>VLOOKUP(D41,[1]CAPITULO!$D$5:$E$13,2,FALSE)</f>
        <v>SERVICIOS GENERALES.</v>
      </c>
      <c r="F41" s="6">
        <v>3591</v>
      </c>
      <c r="G41" s="2" t="str">
        <f>VLOOKUP(F41,[2]Hoja1!$A$5:$B$437,2,FALSE)</f>
        <v>Servicios de jardinería y fumigación.</v>
      </c>
      <c r="H41" s="2">
        <v>50000</v>
      </c>
      <c r="I41" s="2">
        <v>50000</v>
      </c>
      <c r="J41" s="2">
        <v>49999.939999999995</v>
      </c>
      <c r="K41" s="2">
        <v>29999.94</v>
      </c>
      <c r="L41" s="2">
        <v>29999.94</v>
      </c>
      <c r="M41" s="2">
        <v>29999.94</v>
      </c>
      <c r="N41" s="2" t="s">
        <v>53</v>
      </c>
      <c r="O41" s="4" t="s">
        <v>55</v>
      </c>
      <c r="P41" s="2" t="s">
        <v>54</v>
      </c>
      <c r="Q41" s="5">
        <v>45230</v>
      </c>
      <c r="R41" s="5">
        <v>45199</v>
      </c>
    </row>
    <row r="42" spans="1:18" x14ac:dyDescent="0.25">
      <c r="A42" s="2">
        <v>2023</v>
      </c>
      <c r="B42" s="3">
        <v>45108</v>
      </c>
      <c r="C42" s="3">
        <v>45199</v>
      </c>
      <c r="D42" s="2">
        <v>3000</v>
      </c>
      <c r="E42" s="2" t="str">
        <f>VLOOKUP(D42,[1]CAPITULO!$D$5:$E$13,2,FALSE)</f>
        <v>SERVICIOS GENERALES.</v>
      </c>
      <c r="F42" s="6">
        <v>3722</v>
      </c>
      <c r="G42" s="2" t="str">
        <f>VLOOKUP(F42,[2]Hoja1!$A$5:$B$437,2,FALSE)</f>
        <v>Pasajes terrestres al interior del Distrito Federal.</v>
      </c>
      <c r="H42" s="2">
        <v>60000</v>
      </c>
      <c r="I42" s="2">
        <v>60000</v>
      </c>
      <c r="J42" s="2">
        <v>60000</v>
      </c>
      <c r="K42" s="2">
        <v>52500</v>
      </c>
      <c r="L42" s="2">
        <v>52500</v>
      </c>
      <c r="M42" s="2">
        <v>52500</v>
      </c>
      <c r="N42" s="2" t="s">
        <v>53</v>
      </c>
      <c r="O42" s="4" t="s">
        <v>55</v>
      </c>
      <c r="P42" s="2" t="s">
        <v>54</v>
      </c>
      <c r="Q42" s="5">
        <v>45230</v>
      </c>
      <c r="R42" s="5">
        <v>45199</v>
      </c>
    </row>
    <row r="43" spans="1:18" x14ac:dyDescent="0.25">
      <c r="A43" s="2">
        <v>2023</v>
      </c>
      <c r="B43" s="3">
        <v>45108</v>
      </c>
      <c r="C43" s="3">
        <v>45199</v>
      </c>
      <c r="D43" s="2">
        <v>3000</v>
      </c>
      <c r="E43" s="2" t="str">
        <f>VLOOKUP(D43,[1]CAPITULO!$D$5:$E$13,2,FALSE)</f>
        <v>SERVICIOS GENERALES.</v>
      </c>
      <c r="F43" s="6">
        <v>3921</v>
      </c>
      <c r="G43" s="2" t="str">
        <f>VLOOKUP(F43,[2]Hoja1!$A$5:$B$437,2,FALSE)</f>
        <v>Impuestos y derechos.</v>
      </c>
      <c r="H43" s="2">
        <v>30000</v>
      </c>
      <c r="I43" s="2">
        <v>30000</v>
      </c>
      <c r="J43" s="2">
        <v>30000</v>
      </c>
      <c r="K43" s="2">
        <v>15203.01</v>
      </c>
      <c r="L43" s="2">
        <v>15203.01</v>
      </c>
      <c r="M43" s="2">
        <v>15203.01</v>
      </c>
      <c r="N43" s="2" t="s">
        <v>53</v>
      </c>
      <c r="O43" s="4" t="s">
        <v>55</v>
      </c>
      <c r="P43" s="2" t="s">
        <v>54</v>
      </c>
      <c r="Q43" s="5">
        <v>45230</v>
      </c>
      <c r="R43" s="5">
        <v>45199</v>
      </c>
    </row>
    <row r="44" spans="1:18" x14ac:dyDescent="0.25">
      <c r="A44" s="2">
        <v>2023</v>
      </c>
      <c r="B44" s="3">
        <v>45108</v>
      </c>
      <c r="C44" s="3">
        <v>45199</v>
      </c>
      <c r="D44" s="2">
        <v>3000</v>
      </c>
      <c r="E44" s="2" t="str">
        <f>VLOOKUP(D44,[1]CAPITULO!$D$5:$E$13,2,FALSE)</f>
        <v>SERVICIOS GENERALES.</v>
      </c>
      <c r="F44" s="6">
        <v>3969</v>
      </c>
      <c r="G44" s="2" t="str">
        <f>VLOOKUP(F44,[2]Hoja1!$A$5:$B$437,2,FALSE)</f>
        <v>Otros gastos por responsabilidades.</v>
      </c>
      <c r="H44" s="2">
        <v>6000</v>
      </c>
      <c r="I44" s="2">
        <v>6000</v>
      </c>
      <c r="J44" s="2">
        <v>3826.1</v>
      </c>
      <c r="K44" s="2">
        <v>3507.24</v>
      </c>
      <c r="L44" s="2">
        <v>3507.24</v>
      </c>
      <c r="M44" s="2">
        <v>3507.24</v>
      </c>
      <c r="N44" s="2" t="s">
        <v>53</v>
      </c>
      <c r="O44" s="4" t="s">
        <v>55</v>
      </c>
      <c r="P44" s="2" t="s">
        <v>54</v>
      </c>
      <c r="Q44" s="5">
        <v>45230</v>
      </c>
      <c r="R44" s="5">
        <v>45199</v>
      </c>
    </row>
    <row r="45" spans="1:18" x14ac:dyDescent="0.25">
      <c r="A45" s="2">
        <v>2023</v>
      </c>
      <c r="B45" s="3">
        <v>45108</v>
      </c>
      <c r="C45" s="3">
        <v>45199</v>
      </c>
      <c r="D45" s="2">
        <v>4000</v>
      </c>
      <c r="E45" s="2" t="str">
        <f>VLOOKUP(D45,[1]CAPITULO!$D$5:$E$13,2,FALSE)</f>
        <v>TRANSFERENCIAS, ASIGNACIONES, SUBSIDIOS Y OTRAS AYUDAS.</v>
      </c>
      <c r="F45" s="6">
        <v>4642</v>
      </c>
      <c r="G45" s="2" t="str">
        <f>VLOOKUP(F45,[2]Hoja1!$A$5:$B$437,2,FALSE)</f>
        <v>Aportaciones a fideicomisos no empresariales y no financieros.</v>
      </c>
      <c r="H45" s="2">
        <v>15000000</v>
      </c>
      <c r="I45" s="2">
        <v>15000000</v>
      </c>
      <c r="J45" s="2">
        <v>15000000</v>
      </c>
      <c r="K45" s="2">
        <v>15000000</v>
      </c>
      <c r="L45" s="2">
        <v>15000000</v>
      </c>
      <c r="M45" s="2">
        <v>15000000</v>
      </c>
      <c r="N45" s="2" t="s">
        <v>53</v>
      </c>
      <c r="O45" s="4" t="s">
        <v>55</v>
      </c>
      <c r="P45" s="2" t="s">
        <v>54</v>
      </c>
      <c r="Q45" s="5">
        <v>45230</v>
      </c>
      <c r="R45" s="5">
        <v>45199</v>
      </c>
    </row>
    <row r="46" spans="1:18" x14ac:dyDescent="0.25">
      <c r="A46" s="2">
        <v>2023</v>
      </c>
      <c r="B46" s="3">
        <v>45108</v>
      </c>
      <c r="C46" s="3">
        <v>45199</v>
      </c>
      <c r="D46" s="2">
        <v>7000</v>
      </c>
      <c r="E46" s="2" t="str">
        <f>VLOOKUP(D46,[1]CAPITULO!$D$5:$E$13,2,FALSE)</f>
        <v>INVERSIONES FINANCIERAS Y OTRAS PROVISIONES.</v>
      </c>
      <c r="F46" s="6">
        <v>7921</v>
      </c>
      <c r="G46" s="2" t="str">
        <f>VLOOKUP(F46,[2]Hoja1!$A$5:$B$437,2,FALSE)</f>
        <v>Contingencias socioeconómicas.</v>
      </c>
      <c r="H46" s="2">
        <v>1000</v>
      </c>
      <c r="I46" s="2">
        <v>1000</v>
      </c>
      <c r="J46" s="2"/>
      <c r="K46" s="2">
        <v>0</v>
      </c>
      <c r="L46" s="2">
        <v>0</v>
      </c>
      <c r="M46" s="2">
        <v>0</v>
      </c>
      <c r="N46" s="2" t="s">
        <v>53</v>
      </c>
      <c r="O46" s="4" t="s">
        <v>55</v>
      </c>
      <c r="P46" s="2" t="s">
        <v>54</v>
      </c>
      <c r="Q46" s="5">
        <v>45230</v>
      </c>
      <c r="R46" s="5">
        <v>45199</v>
      </c>
    </row>
    <row r="47" spans="1:18" x14ac:dyDescent="0.25">
      <c r="A47" s="2">
        <v>2023</v>
      </c>
      <c r="B47" s="3">
        <v>45108</v>
      </c>
      <c r="C47" s="3">
        <v>45199</v>
      </c>
      <c r="D47" s="2">
        <v>1000</v>
      </c>
      <c r="E47" s="2" t="str">
        <f>VLOOKUP(D47,[1]CAPITULO!$D$5:$E$13,2,FALSE)</f>
        <v>SERVICIOS PERSONALES</v>
      </c>
      <c r="F47" s="6">
        <v>1131</v>
      </c>
      <c r="G47" s="2" t="str">
        <f>VLOOKUP(F47,[2]Hoja1!$A$5:$B$437,2,FALSE)</f>
        <v>Sueldos base al personal permanente.</v>
      </c>
      <c r="H47" s="2">
        <v>3226560</v>
      </c>
      <c r="I47" s="2">
        <v>3219793.4</v>
      </c>
      <c r="J47" s="2">
        <v>2703258</v>
      </c>
      <c r="K47" s="2">
        <v>2555665.5</v>
      </c>
      <c r="L47" s="2">
        <v>2555665.5</v>
      </c>
      <c r="M47" s="2">
        <v>2555665.5</v>
      </c>
      <c r="N47" s="2" t="s">
        <v>53</v>
      </c>
      <c r="O47" s="4" t="s">
        <v>55</v>
      </c>
      <c r="P47" s="2" t="s">
        <v>54</v>
      </c>
      <c r="Q47" s="5">
        <v>45230</v>
      </c>
      <c r="R47" s="5">
        <v>45199</v>
      </c>
    </row>
    <row r="48" spans="1:18" x14ac:dyDescent="0.25">
      <c r="A48" s="2">
        <v>2023</v>
      </c>
      <c r="B48" s="3">
        <v>45108</v>
      </c>
      <c r="C48" s="3">
        <v>45199</v>
      </c>
      <c r="D48" s="2">
        <v>1000</v>
      </c>
      <c r="E48" s="2" t="str">
        <f>VLOOKUP(D48,[1]CAPITULO!$D$5:$E$13,2,FALSE)</f>
        <v>SERVICIOS PERSONALES</v>
      </c>
      <c r="F48" s="6">
        <v>1311</v>
      </c>
      <c r="G48" s="2" t="str">
        <f>VLOOKUP(F48,[2]Hoja1!$A$5:$B$437,2,FALSE)</f>
        <v>Prima quinquenal por años de servicios efectivos prestados.</v>
      </c>
      <c r="H48" s="2">
        <v>9120</v>
      </c>
      <c r="I48" s="2">
        <v>9120</v>
      </c>
      <c r="J48" s="2">
        <v>8870.5300000000007</v>
      </c>
      <c r="K48" s="2">
        <v>8342.0300000000007</v>
      </c>
      <c r="L48" s="2">
        <v>8342.0300000000007</v>
      </c>
      <c r="M48" s="2">
        <v>8342.0300000000007</v>
      </c>
      <c r="N48" s="2" t="s">
        <v>53</v>
      </c>
      <c r="O48" s="4" t="s">
        <v>55</v>
      </c>
      <c r="P48" s="2" t="s">
        <v>54</v>
      </c>
      <c r="Q48" s="5">
        <v>45230</v>
      </c>
      <c r="R48" s="5">
        <v>45199</v>
      </c>
    </row>
    <row r="49" spans="1:18" x14ac:dyDescent="0.25">
      <c r="A49" s="2">
        <v>2023</v>
      </c>
      <c r="B49" s="3">
        <v>45108</v>
      </c>
      <c r="C49" s="3">
        <v>45199</v>
      </c>
      <c r="D49" s="2">
        <v>1000</v>
      </c>
      <c r="E49" s="2" t="str">
        <f>VLOOKUP(D49,[1]CAPITULO!$D$5:$E$13,2,FALSE)</f>
        <v>SERVICIOS PERSONALES</v>
      </c>
      <c r="F49" s="6">
        <v>1321</v>
      </c>
      <c r="G49" s="2" t="str">
        <f>VLOOKUP(F49,[2]Hoja1!$A$5:$B$437,2,FALSE)</f>
        <v>Prima de vacaciones.</v>
      </c>
      <c r="H49" s="2">
        <v>90000</v>
      </c>
      <c r="I49" s="2">
        <v>90000</v>
      </c>
      <c r="J49" s="2">
        <v>46467.07</v>
      </c>
      <c r="K49" s="2">
        <v>46467.07</v>
      </c>
      <c r="L49" s="2">
        <v>46467.07</v>
      </c>
      <c r="M49" s="2">
        <v>46467.07</v>
      </c>
      <c r="N49" s="2" t="s">
        <v>53</v>
      </c>
      <c r="O49" s="4" t="s">
        <v>55</v>
      </c>
      <c r="P49" s="2" t="s">
        <v>54</v>
      </c>
      <c r="Q49" s="5">
        <v>45230</v>
      </c>
      <c r="R49" s="5">
        <v>45199</v>
      </c>
    </row>
    <row r="50" spans="1:18" x14ac:dyDescent="0.25">
      <c r="A50" s="2">
        <v>2023</v>
      </c>
      <c r="B50" s="3">
        <v>45108</v>
      </c>
      <c r="C50" s="3">
        <v>45199</v>
      </c>
      <c r="D50" s="2">
        <v>1000</v>
      </c>
      <c r="E50" s="2" t="str">
        <f>VLOOKUP(D50,[1]CAPITULO!$D$5:$E$13,2,FALSE)</f>
        <v>SERVICIOS PERSONALES</v>
      </c>
      <c r="F50" s="6">
        <v>1323</v>
      </c>
      <c r="G50" s="2" t="str">
        <f>VLOOKUP(F50,[2]Hoja1!$A$5:$B$437,2,FALSE)</f>
        <v>Gratificación de fin de año.</v>
      </c>
      <c r="H50" s="2">
        <v>887668</v>
      </c>
      <c r="I50" s="2">
        <v>887668</v>
      </c>
      <c r="J50" s="2">
        <v>344109.03</v>
      </c>
      <c r="K50" s="2">
        <v>344109.03</v>
      </c>
      <c r="L50" s="2">
        <v>344109.03</v>
      </c>
      <c r="M50" s="2">
        <v>344109.03</v>
      </c>
      <c r="N50" s="2" t="s">
        <v>53</v>
      </c>
      <c r="O50" s="4" t="s">
        <v>55</v>
      </c>
      <c r="P50" s="2" t="s">
        <v>54</v>
      </c>
      <c r="Q50" s="5">
        <v>45230</v>
      </c>
      <c r="R50" s="5">
        <v>45199</v>
      </c>
    </row>
    <row r="51" spans="1:18" x14ac:dyDescent="0.25">
      <c r="A51" s="2">
        <v>2023</v>
      </c>
      <c r="B51" s="3">
        <v>45108</v>
      </c>
      <c r="C51" s="3">
        <v>45199</v>
      </c>
      <c r="D51" s="2">
        <v>1000</v>
      </c>
      <c r="E51" s="2" t="str">
        <f>VLOOKUP(D51,[1]CAPITULO!$D$5:$E$13,2,FALSE)</f>
        <v>SERVICIOS PERSONALES</v>
      </c>
      <c r="F51" s="6">
        <v>1341</v>
      </c>
      <c r="G51" s="2" t="str">
        <f>VLOOKUP(F51,[2]Hoja1!$A$5:$B$437,2,FALSE)</f>
        <v>Compensaciones.</v>
      </c>
      <c r="H51" s="2">
        <v>16280</v>
      </c>
      <c r="I51" s="2">
        <v>23046.6</v>
      </c>
      <c r="J51" s="2">
        <v>23046.6</v>
      </c>
      <c r="K51" s="2">
        <v>23046.6</v>
      </c>
      <c r="L51" s="2">
        <v>23046.6</v>
      </c>
      <c r="M51" s="2">
        <v>23046.6</v>
      </c>
      <c r="N51" s="2" t="s">
        <v>53</v>
      </c>
      <c r="O51" s="4" t="s">
        <v>55</v>
      </c>
      <c r="P51" s="2" t="s">
        <v>54</v>
      </c>
      <c r="Q51" s="5">
        <v>45230</v>
      </c>
      <c r="R51" s="5">
        <v>45199</v>
      </c>
    </row>
    <row r="52" spans="1:18" x14ac:dyDescent="0.25">
      <c r="A52" s="2">
        <v>2023</v>
      </c>
      <c r="B52" s="3">
        <v>45108</v>
      </c>
      <c r="C52" s="3">
        <v>45199</v>
      </c>
      <c r="D52" s="2">
        <v>1000</v>
      </c>
      <c r="E52" s="2" t="str">
        <f>VLOOKUP(D52,[1]CAPITULO!$D$5:$E$13,2,FALSE)</f>
        <v>SERVICIOS PERSONALES</v>
      </c>
      <c r="F52" s="6">
        <v>1343</v>
      </c>
      <c r="G52" s="2" t="str">
        <f>VLOOKUP(F52,[2]Hoja1!$A$5:$B$437,2,FALSE)</f>
        <v>Compensaciones adicionales y provisionales por servicios especiales.</v>
      </c>
      <c r="H52" s="2">
        <v>1382232</v>
      </c>
      <c r="I52" s="2">
        <v>1382232</v>
      </c>
      <c r="J52" s="2">
        <v>1110185</v>
      </c>
      <c r="K52" s="2">
        <v>1048490</v>
      </c>
      <c r="L52" s="2">
        <v>1048490</v>
      </c>
      <c r="M52" s="2">
        <v>1048490</v>
      </c>
      <c r="N52" s="2" t="s">
        <v>53</v>
      </c>
      <c r="O52" s="4" t="s">
        <v>55</v>
      </c>
      <c r="P52" s="2" t="s">
        <v>54</v>
      </c>
      <c r="Q52" s="5">
        <v>45230</v>
      </c>
      <c r="R52" s="5">
        <v>45199</v>
      </c>
    </row>
    <row r="53" spans="1:18" x14ac:dyDescent="0.25">
      <c r="A53" s="2">
        <v>2023</v>
      </c>
      <c r="B53" s="3">
        <v>45108</v>
      </c>
      <c r="C53" s="3">
        <v>45199</v>
      </c>
      <c r="D53" s="2">
        <v>1000</v>
      </c>
      <c r="E53" s="2" t="str">
        <f>VLOOKUP(D53,[1]CAPITULO!$D$5:$E$13,2,FALSE)</f>
        <v>SERVICIOS PERSONALES</v>
      </c>
      <c r="F53" s="6">
        <v>1411</v>
      </c>
      <c r="G53" s="2" t="str">
        <f>VLOOKUP(F53,[2]Hoja1!$A$5:$B$437,2,FALSE)</f>
        <v>Aportaciones a instituciones de seguridad social.</v>
      </c>
      <c r="H53" s="2">
        <v>516000</v>
      </c>
      <c r="I53" s="2">
        <v>516000</v>
      </c>
      <c r="J53" s="2">
        <v>363491.47</v>
      </c>
      <c r="K53" s="2">
        <v>363491.47</v>
      </c>
      <c r="L53" s="2">
        <v>363491.47</v>
      </c>
      <c r="M53" s="2">
        <v>363491.47</v>
      </c>
      <c r="N53" s="2" t="s">
        <v>53</v>
      </c>
      <c r="O53" s="4" t="s">
        <v>55</v>
      </c>
      <c r="P53" s="2" t="s">
        <v>54</v>
      </c>
      <c r="Q53" s="5">
        <v>45230</v>
      </c>
      <c r="R53" s="5">
        <v>45199</v>
      </c>
    </row>
    <row r="54" spans="1:18" x14ac:dyDescent="0.25">
      <c r="A54" s="2">
        <v>2023</v>
      </c>
      <c r="B54" s="3">
        <v>45108</v>
      </c>
      <c r="C54" s="3">
        <v>45199</v>
      </c>
      <c r="D54" s="2">
        <v>1000</v>
      </c>
      <c r="E54" s="2" t="str">
        <f>VLOOKUP(D54,[1]CAPITULO!$D$5:$E$13,2,FALSE)</f>
        <v>SERVICIOS PERSONALES</v>
      </c>
      <c r="F54" s="6">
        <v>1421</v>
      </c>
      <c r="G54" s="2" t="str">
        <f>VLOOKUP(F54,[2]Hoja1!$A$5:$B$437,2,FALSE)</f>
        <v>Aportaciones a fondos de vivienda.</v>
      </c>
      <c r="H54" s="2">
        <v>336000</v>
      </c>
      <c r="I54" s="2">
        <v>336000</v>
      </c>
      <c r="J54" s="2">
        <v>182294.34</v>
      </c>
      <c r="K54" s="2">
        <v>182294.34</v>
      </c>
      <c r="L54" s="2">
        <v>182294.34</v>
      </c>
      <c r="M54" s="2">
        <v>182294.34</v>
      </c>
      <c r="N54" s="2" t="s">
        <v>53</v>
      </c>
      <c r="O54" s="4" t="s">
        <v>55</v>
      </c>
      <c r="P54" s="2" t="s">
        <v>54</v>
      </c>
      <c r="Q54" s="5">
        <v>45230</v>
      </c>
      <c r="R54" s="5">
        <v>45199</v>
      </c>
    </row>
    <row r="55" spans="1:18" x14ac:dyDescent="0.25">
      <c r="A55" s="2">
        <v>2023</v>
      </c>
      <c r="B55" s="3">
        <v>45108</v>
      </c>
      <c r="C55" s="3">
        <v>45199</v>
      </c>
      <c r="D55" s="2">
        <v>1000</v>
      </c>
      <c r="E55" s="2" t="str">
        <f>VLOOKUP(D55,[1]CAPITULO!$D$5:$E$13,2,FALSE)</f>
        <v>SERVICIOS PERSONALES</v>
      </c>
      <c r="F55" s="6">
        <v>1431</v>
      </c>
      <c r="G55" s="2" t="str">
        <f>VLOOKUP(F55,[2]Hoja1!$A$5:$B$437,2,FALSE)</f>
        <v>Aportaciones al sistema para el retiro o a la administradora de fondos para el retiro y ahorro solidario.</v>
      </c>
      <c r="H55" s="2">
        <v>294000</v>
      </c>
      <c r="I55" s="2">
        <v>294000</v>
      </c>
      <c r="J55" s="2">
        <v>203314.85</v>
      </c>
      <c r="K55" s="2">
        <v>203314.85</v>
      </c>
      <c r="L55" s="2">
        <v>203314.85</v>
      </c>
      <c r="M55" s="2">
        <v>203314.85</v>
      </c>
      <c r="N55" s="2" t="s">
        <v>53</v>
      </c>
      <c r="O55" s="4" t="s">
        <v>55</v>
      </c>
      <c r="P55" s="2" t="s">
        <v>54</v>
      </c>
      <c r="Q55" s="5">
        <v>45230</v>
      </c>
      <c r="R55" s="5">
        <v>45199</v>
      </c>
    </row>
    <row r="56" spans="1:18" x14ac:dyDescent="0.25">
      <c r="A56" s="2">
        <v>2023</v>
      </c>
      <c r="B56" s="3">
        <v>45108</v>
      </c>
      <c r="C56" s="3">
        <v>45199</v>
      </c>
      <c r="D56" s="2">
        <v>1000</v>
      </c>
      <c r="E56" s="2" t="str">
        <f>VLOOKUP(D56,[1]CAPITULO!$D$5:$E$13,2,FALSE)</f>
        <v>SERVICIOS PERSONALES</v>
      </c>
      <c r="F56" s="6">
        <v>1441</v>
      </c>
      <c r="G56" s="2" t="str">
        <f>VLOOKUP(F56,[2]Hoja1!$A$5:$B$437,2,FALSE)</f>
        <v>Primas por seguro de vida del personal civil.</v>
      </c>
      <c r="H56" s="2">
        <v>336000</v>
      </c>
      <c r="I56" s="2">
        <v>336000</v>
      </c>
      <c r="J56" s="2">
        <v>336000</v>
      </c>
      <c r="K56" s="2">
        <v>197082.34</v>
      </c>
      <c r="L56" s="2">
        <v>197082.34</v>
      </c>
      <c r="M56" s="2">
        <v>197082.34</v>
      </c>
      <c r="N56" s="2" t="s">
        <v>53</v>
      </c>
      <c r="O56" s="4" t="s">
        <v>55</v>
      </c>
      <c r="P56" s="2" t="s">
        <v>54</v>
      </c>
      <c r="Q56" s="5">
        <v>45230</v>
      </c>
      <c r="R56" s="5">
        <v>45199</v>
      </c>
    </row>
    <row r="57" spans="1:18" x14ac:dyDescent="0.25">
      <c r="A57" s="2">
        <v>2023</v>
      </c>
      <c r="B57" s="3">
        <v>45108</v>
      </c>
      <c r="C57" s="3">
        <v>45199</v>
      </c>
      <c r="D57" s="2">
        <v>1000</v>
      </c>
      <c r="E57" s="2" t="str">
        <f>VLOOKUP(D57,[1]CAPITULO!$D$5:$E$13,2,FALSE)</f>
        <v>SERVICIOS PERSONALES</v>
      </c>
      <c r="F57" s="6">
        <v>1443</v>
      </c>
      <c r="G57" s="2" t="str">
        <f>VLOOKUP(F57,[2]Hoja1!$A$5:$B$437,2,FALSE)</f>
        <v>Primas por seguro de retiro del personal al servicio de las unidades responsables del gasto del Distrito Federal.</v>
      </c>
      <c r="H57" s="2">
        <v>15600</v>
      </c>
      <c r="I57" s="2">
        <v>15600</v>
      </c>
      <c r="J57" s="2">
        <v>15600</v>
      </c>
      <c r="K57" s="2">
        <v>7294.36</v>
      </c>
      <c r="L57" s="2">
        <v>7294.36</v>
      </c>
      <c r="M57" s="2">
        <v>7294.36</v>
      </c>
      <c r="N57" s="2" t="s">
        <v>53</v>
      </c>
      <c r="O57" s="4" t="s">
        <v>55</v>
      </c>
      <c r="P57" s="2" t="s">
        <v>54</v>
      </c>
      <c r="Q57" s="5">
        <v>45230</v>
      </c>
      <c r="R57" s="5">
        <v>45199</v>
      </c>
    </row>
    <row r="58" spans="1:18" x14ac:dyDescent="0.25">
      <c r="A58" s="2">
        <v>2023</v>
      </c>
      <c r="B58" s="3">
        <v>45108</v>
      </c>
      <c r="C58" s="3">
        <v>45199</v>
      </c>
      <c r="D58" s="2">
        <v>1000</v>
      </c>
      <c r="E58" s="2" t="str">
        <f>VLOOKUP(D58,[1]CAPITULO!$D$5:$E$13,2,FALSE)</f>
        <v>SERVICIOS PERSONALES</v>
      </c>
      <c r="F58" s="6">
        <v>1541</v>
      </c>
      <c r="G58" s="2" t="str">
        <f>VLOOKUP(F58,[2]Hoja1!$A$5:$B$437,2,FALSE)</f>
        <v>Vales.</v>
      </c>
      <c r="H58" s="2">
        <v>315000</v>
      </c>
      <c r="I58" s="2">
        <v>315000</v>
      </c>
      <c r="J58" s="2"/>
      <c r="K58" s="2">
        <v>0</v>
      </c>
      <c r="L58" s="2">
        <v>0</v>
      </c>
      <c r="M58" s="2">
        <v>0</v>
      </c>
      <c r="N58" s="2" t="s">
        <v>53</v>
      </c>
      <c r="O58" s="4" t="s">
        <v>55</v>
      </c>
      <c r="P58" s="2" t="s">
        <v>54</v>
      </c>
      <c r="Q58" s="5">
        <v>45230</v>
      </c>
      <c r="R58" s="5">
        <v>45199</v>
      </c>
    </row>
    <row r="59" spans="1:18" x14ac:dyDescent="0.25">
      <c r="A59" s="2">
        <v>2023</v>
      </c>
      <c r="B59" s="3">
        <v>45108</v>
      </c>
      <c r="C59" s="3">
        <v>45199</v>
      </c>
      <c r="D59" s="2">
        <v>1000</v>
      </c>
      <c r="E59" s="2" t="str">
        <f>VLOOKUP(D59,[1]CAPITULO!$D$5:$E$13,2,FALSE)</f>
        <v>SERVICIOS PERSONALES</v>
      </c>
      <c r="F59" s="6">
        <v>1543</v>
      </c>
      <c r="G59" s="2" t="str">
        <f>VLOOKUP(F59,[2]Hoja1!$A$5:$B$437,2,FALSE)</f>
        <v>Estancias de Desarrollo Infantil.</v>
      </c>
      <c r="H59">
        <v>35849</v>
      </c>
      <c r="I59">
        <v>37371.599999999999</v>
      </c>
      <c r="J59">
        <v>37371.599999999999</v>
      </c>
      <c r="K59">
        <v>37371.599999999999</v>
      </c>
      <c r="L59">
        <v>37371.599999999999</v>
      </c>
      <c r="M59">
        <v>37371.599999999999</v>
      </c>
      <c r="N59" s="2" t="s">
        <v>53</v>
      </c>
      <c r="O59" s="4" t="s">
        <v>55</v>
      </c>
      <c r="P59" s="2" t="s">
        <v>54</v>
      </c>
      <c r="Q59" s="5">
        <v>45230</v>
      </c>
      <c r="R59" s="5">
        <v>45199</v>
      </c>
    </row>
    <row r="60" spans="1:18" x14ac:dyDescent="0.25">
      <c r="A60" s="2">
        <v>2023</v>
      </c>
      <c r="B60" s="3">
        <v>45108</v>
      </c>
      <c r="C60" s="3">
        <v>45199</v>
      </c>
      <c r="D60" s="2">
        <v>1000</v>
      </c>
      <c r="E60" s="2" t="str">
        <f>VLOOKUP(D60,[1]CAPITULO!$D$5:$E$13,2,FALSE)</f>
        <v>SERVICIOS PERSONALES</v>
      </c>
      <c r="F60" s="7">
        <v>1544</v>
      </c>
      <c r="G60" s="2" t="str">
        <f>VLOOKUP(F60,[2]Hoja1!$A$5:$B$437,2,FALSE)</f>
        <v>Asignaciones para requerimiento de cargos de servidores públicos de nivel técnico operativo, de confianza y personal</v>
      </c>
      <c r="H60">
        <v>2760000</v>
      </c>
      <c r="I60">
        <v>2758477.4</v>
      </c>
      <c r="J60">
        <v>2121753</v>
      </c>
      <c r="K60">
        <v>2003860</v>
      </c>
      <c r="L60">
        <v>2003860</v>
      </c>
      <c r="M60">
        <v>2003860</v>
      </c>
      <c r="N60" s="2" t="s">
        <v>53</v>
      </c>
      <c r="O60" s="4" t="s">
        <v>55</v>
      </c>
      <c r="P60" s="2" t="s">
        <v>54</v>
      </c>
      <c r="Q60" s="5">
        <v>45230</v>
      </c>
      <c r="R60" s="5">
        <v>45199</v>
      </c>
    </row>
    <row r="61" spans="1:18" x14ac:dyDescent="0.25">
      <c r="A61" s="2">
        <v>2023</v>
      </c>
      <c r="B61" s="3">
        <v>45108</v>
      </c>
      <c r="C61" s="3">
        <v>45199</v>
      </c>
      <c r="D61" s="2">
        <v>1000</v>
      </c>
      <c r="E61" s="2" t="str">
        <f>VLOOKUP(D61,[1]CAPITULO!$D$5:$E$13,2,FALSE)</f>
        <v>SERVICIOS PERSONALES</v>
      </c>
      <c r="F61" s="7">
        <v>1545</v>
      </c>
      <c r="G61" s="2" t="str">
        <f>VLOOKUP(F61,[2]Hoja1!$A$5:$B$437,2,FALSE)</f>
        <v>Asignaciones para prestaciones a personal sindicalizado y no sindicalizado.</v>
      </c>
      <c r="H61">
        <v>69600</v>
      </c>
      <c r="I61">
        <v>69600</v>
      </c>
      <c r="J61">
        <v>51303.7</v>
      </c>
      <c r="K61">
        <v>48524</v>
      </c>
      <c r="L61">
        <v>48524</v>
      </c>
      <c r="M61">
        <v>48524</v>
      </c>
      <c r="N61" s="2" t="s">
        <v>53</v>
      </c>
      <c r="O61" s="4" t="s">
        <v>55</v>
      </c>
      <c r="P61" s="2" t="s">
        <v>54</v>
      </c>
      <c r="Q61" s="5">
        <v>45230</v>
      </c>
      <c r="R61" s="5">
        <v>45199</v>
      </c>
    </row>
    <row r="62" spans="1:18" x14ac:dyDescent="0.25">
      <c r="A62" s="2">
        <v>2023</v>
      </c>
      <c r="B62" s="3">
        <v>45108</v>
      </c>
      <c r="C62" s="3">
        <v>45199</v>
      </c>
      <c r="D62" s="2">
        <v>1000</v>
      </c>
      <c r="E62" s="2" t="str">
        <f>VLOOKUP(D62,[1]CAPITULO!$D$5:$E$13,2,FALSE)</f>
        <v>SERVICIOS PERSONALES</v>
      </c>
      <c r="F62" s="6">
        <v>1591</v>
      </c>
      <c r="G62" s="2" t="str">
        <f>VLOOKUP(F62,[2]Hoja1!$A$5:$B$437,2,FALSE)</f>
        <v>Asignaciones para requerimiento de cargos de servidores públicos superiores y de mandos medios así como de líderes</v>
      </c>
      <c r="H62">
        <v>3935448</v>
      </c>
      <c r="I62">
        <v>3935448</v>
      </c>
      <c r="J62">
        <v>3351900.07</v>
      </c>
      <c r="K62">
        <v>3170433.57</v>
      </c>
      <c r="L62">
        <v>3170433.57</v>
      </c>
      <c r="M62">
        <v>3170433.57</v>
      </c>
      <c r="N62" s="2" t="s">
        <v>53</v>
      </c>
      <c r="O62" s="4" t="s">
        <v>55</v>
      </c>
      <c r="P62" s="2" t="s">
        <v>54</v>
      </c>
      <c r="Q62" s="5">
        <v>45230</v>
      </c>
      <c r="R62" s="5">
        <v>45199</v>
      </c>
    </row>
    <row r="63" spans="1:18" x14ac:dyDescent="0.25">
      <c r="A63" s="2">
        <v>2023</v>
      </c>
      <c r="B63" s="3">
        <v>45108</v>
      </c>
      <c r="C63" s="3">
        <v>45199</v>
      </c>
      <c r="D63" s="2">
        <v>1000</v>
      </c>
      <c r="E63" s="2" t="str">
        <f>VLOOKUP(D63,[1]CAPITULO!$D$5:$E$13,2,FALSE)</f>
        <v>SERVICIOS PERSONALES</v>
      </c>
      <c r="F63" s="6">
        <v>1611</v>
      </c>
      <c r="G63" s="2" t="str">
        <f>VLOOKUP(F63,[2]Hoja1!$A$5:$B$437,2,FALSE)</f>
        <v>Previsiones de carácter laboral, económica y de seguridad social.</v>
      </c>
      <c r="H63">
        <v>302640</v>
      </c>
      <c r="I63">
        <v>302640</v>
      </c>
      <c r="K63">
        <v>0</v>
      </c>
      <c r="L63">
        <v>0</v>
      </c>
      <c r="M63">
        <v>0</v>
      </c>
      <c r="N63" s="2" t="s">
        <v>53</v>
      </c>
      <c r="O63" s="4" t="s">
        <v>55</v>
      </c>
      <c r="P63" s="2" t="s">
        <v>54</v>
      </c>
      <c r="Q63" s="5">
        <v>45230</v>
      </c>
      <c r="R63" s="5">
        <v>45199</v>
      </c>
    </row>
    <row r="64" spans="1:18" x14ac:dyDescent="0.25">
      <c r="A64" s="2">
        <v>2023</v>
      </c>
      <c r="B64" s="3">
        <v>45108</v>
      </c>
      <c r="C64" s="3">
        <v>45199</v>
      </c>
      <c r="D64" s="2">
        <v>3000</v>
      </c>
      <c r="E64" s="2" t="str">
        <f>VLOOKUP(D64,[1]CAPITULO!$D$5:$E$13,2,FALSE)</f>
        <v>SERVICIOS GENERALES.</v>
      </c>
      <c r="F64" s="6">
        <v>3981</v>
      </c>
      <c r="G64" s="2" t="str">
        <f>VLOOKUP(F64,[2]Hoja1!$A$5:$B$437,2,FALSE)</f>
        <v>Impuesto sobre nóminas.</v>
      </c>
      <c r="H64">
        <v>424000</v>
      </c>
      <c r="I64">
        <v>424000</v>
      </c>
      <c r="J64">
        <v>243557.01</v>
      </c>
      <c r="K64">
        <v>243557.01</v>
      </c>
      <c r="L64">
        <v>243557.01</v>
      </c>
      <c r="M64">
        <v>243557.01</v>
      </c>
      <c r="N64" s="2" t="s">
        <v>53</v>
      </c>
      <c r="O64" s="4" t="s">
        <v>55</v>
      </c>
      <c r="P64" s="2" t="s">
        <v>54</v>
      </c>
      <c r="Q64" s="5">
        <v>45230</v>
      </c>
      <c r="R64" s="5">
        <v>45199</v>
      </c>
    </row>
    <row r="65" spans="1:18" x14ac:dyDescent="0.25">
      <c r="A65" s="2">
        <v>2023</v>
      </c>
      <c r="B65" s="3">
        <v>45108</v>
      </c>
      <c r="C65" s="3">
        <v>45199</v>
      </c>
      <c r="D65" s="2">
        <v>3000</v>
      </c>
      <c r="E65" s="2" t="str">
        <f>VLOOKUP(D65,[1]CAPITULO!$D$5:$E$13,2,FALSE)</f>
        <v>SERVICIOS GENERALES.</v>
      </c>
      <c r="F65" s="6">
        <v>3982</v>
      </c>
      <c r="G65" s="2" t="str">
        <f>VLOOKUP(F65,[2]Hoja1!$A$5:$B$437,2,FALSE)</f>
        <v>Otros impuestos derivados de una relación laboral.</v>
      </c>
      <c r="H65">
        <v>180000</v>
      </c>
      <c r="I65">
        <v>180000</v>
      </c>
      <c r="J65">
        <v>74361.009999999995</v>
      </c>
      <c r="K65">
        <v>74361.009999999995</v>
      </c>
      <c r="L65">
        <v>74361.009999999995</v>
      </c>
      <c r="M65">
        <v>74361.009999999995</v>
      </c>
      <c r="N65" s="2" t="s">
        <v>53</v>
      </c>
      <c r="O65" s="4" t="s">
        <v>55</v>
      </c>
      <c r="P65" s="2" t="s">
        <v>54</v>
      </c>
      <c r="Q65" s="5">
        <v>45230</v>
      </c>
      <c r="R65" s="5">
        <v>45199</v>
      </c>
    </row>
  </sheetData>
  <sortState xmlns:xlrd2="http://schemas.microsoft.com/office/spreadsheetml/2017/richdata2" ref="F8:F63">
    <sortCondition ref="F8:F63"/>
  </sortState>
  <mergeCells count="7">
    <mergeCell ref="A6:S6"/>
    <mergeCell ref="A2:C2"/>
    <mergeCell ref="D2:F2"/>
    <mergeCell ref="G2:I2"/>
    <mergeCell ref="A3:C3"/>
    <mergeCell ref="D3:F3"/>
    <mergeCell ref="G3:I3"/>
  </mergeCells>
  <hyperlinks>
    <hyperlink ref="O8" r:id="rId1" xr:uid="{6C4EF82F-3AA2-41C5-876D-2DA2A2D32D1F}"/>
    <hyperlink ref="O9" r:id="rId2" xr:uid="{9AD1BBA1-9CE1-4672-9CF6-39322E26E0B3}"/>
    <hyperlink ref="O10" r:id="rId3" xr:uid="{DEFF96BA-4592-41B3-8F0B-810F926A3BCC}"/>
    <hyperlink ref="O11" r:id="rId4" xr:uid="{1D516803-D47C-4C39-8F7D-712B2C49762F}"/>
    <hyperlink ref="O12" r:id="rId5" xr:uid="{AA4DF70F-FCFE-4A1E-9AF4-0DF3AAB573E3}"/>
    <hyperlink ref="O13" r:id="rId6" xr:uid="{941B4C21-E17C-4FC8-88E4-F1F0FCDE4EE8}"/>
    <hyperlink ref="O14" r:id="rId7" xr:uid="{EBA58698-F973-447B-A7D7-4827F4154F19}"/>
    <hyperlink ref="O15" r:id="rId8" xr:uid="{C5E16EBD-3D6D-462F-84FF-049BE1A30275}"/>
    <hyperlink ref="O16" r:id="rId9" xr:uid="{A9858367-6846-4FB0-8C07-BC2D8EA72B80}"/>
    <hyperlink ref="O17" r:id="rId10" xr:uid="{ED286157-301C-4614-A479-FE4FE12DF293}"/>
    <hyperlink ref="O18" r:id="rId11" xr:uid="{CCED2148-A785-44E2-B2A7-335F8679B82D}"/>
    <hyperlink ref="O19" r:id="rId12" xr:uid="{26BD6B1E-AD75-4A47-841A-38354DF7BB59}"/>
    <hyperlink ref="O20" r:id="rId13" xr:uid="{98FDA0B9-4139-4A84-B717-E1690DDEEC7B}"/>
    <hyperlink ref="O21" r:id="rId14" xr:uid="{798EDE21-EDF3-45A3-A6D3-7C1BCDB7E4AE}"/>
    <hyperlink ref="O22" r:id="rId15" xr:uid="{9D18AE5B-A250-41D9-9DCD-E0E1671D2725}"/>
    <hyperlink ref="O23" r:id="rId16" xr:uid="{E2AC2B9F-4087-461B-BF4F-5E4B7F71C907}"/>
    <hyperlink ref="O24" r:id="rId17" xr:uid="{B533BA65-6B33-41C9-8232-8CF5BA6A6E40}"/>
    <hyperlink ref="O25" r:id="rId18" xr:uid="{2468DB4B-978C-409F-89A3-7158EDB06D81}"/>
    <hyperlink ref="O26" r:id="rId19" xr:uid="{1E314BEA-CCF6-4E86-A6DD-C699919D36A6}"/>
    <hyperlink ref="O27" r:id="rId20" xr:uid="{FD99818F-28EA-4D3F-8C19-78E24AC249F4}"/>
    <hyperlink ref="O28" r:id="rId21" xr:uid="{A7B84579-535B-4129-8884-389CB076C37F}"/>
    <hyperlink ref="O29" r:id="rId22" xr:uid="{C620D4C5-85A8-4C72-BBD9-D28227747630}"/>
    <hyperlink ref="O30" r:id="rId23" xr:uid="{81EF5F46-7C1F-4D3F-BF43-CCF7D37F4124}"/>
    <hyperlink ref="O31" r:id="rId24" xr:uid="{12992383-8A0A-4606-8F11-62EA229E486E}"/>
    <hyperlink ref="O32" r:id="rId25" xr:uid="{ADF37368-7B30-4544-93A5-717FF427BC19}"/>
    <hyperlink ref="O33" r:id="rId26" xr:uid="{E968D1F1-B7A6-49A7-B9FD-8114B8C6096F}"/>
    <hyperlink ref="O34" r:id="rId27" xr:uid="{61289791-F65C-49B5-80CD-872DCF17CBDA}"/>
    <hyperlink ref="O35" r:id="rId28" xr:uid="{8F5FCAB5-A06F-48C9-8904-ADC981745CA0}"/>
    <hyperlink ref="O36" r:id="rId29" xr:uid="{B3443F01-CE66-4C43-B0B2-3DC9ED27E137}"/>
    <hyperlink ref="O37" r:id="rId30" xr:uid="{3C51404A-937B-4F74-B788-AFA5C2D6E3A8}"/>
    <hyperlink ref="O38" r:id="rId31" xr:uid="{D0D80386-A3D2-4683-978B-521D991D4BCB}"/>
    <hyperlink ref="O39" r:id="rId32" xr:uid="{3D25FFCE-CAB1-4272-8573-0192C571B4AF}"/>
    <hyperlink ref="O40" r:id="rId33" xr:uid="{33C6989F-3C03-48F0-B856-F4A24D05FAFE}"/>
    <hyperlink ref="O41" r:id="rId34" xr:uid="{2AB17844-B656-475E-9ABE-8DFE8FD807F1}"/>
    <hyperlink ref="O42" r:id="rId35" xr:uid="{D50DCF35-340B-44CF-9E02-14CEC6EE143C}"/>
    <hyperlink ref="O43" r:id="rId36" xr:uid="{3DF67F8B-D7FF-4B9F-A979-C34304BC04C9}"/>
    <hyperlink ref="O44" r:id="rId37" xr:uid="{3525E024-B58E-454B-8620-C9F16861F030}"/>
    <hyperlink ref="O45" r:id="rId38" xr:uid="{FA984D65-B510-442C-B96C-159D42E87B10}"/>
    <hyperlink ref="O46" r:id="rId39" xr:uid="{42EFEDA0-9DDB-41E0-A38B-A3F0FC9EE456}"/>
    <hyperlink ref="O47" r:id="rId40" xr:uid="{C0389497-726A-45BC-9DFA-9A63603230FB}"/>
    <hyperlink ref="O48" r:id="rId41" xr:uid="{216F5FB1-6837-4431-AF56-9C82BEF99C4F}"/>
    <hyperlink ref="O49" r:id="rId42" xr:uid="{ACF5E0FB-1811-49A7-8C17-21B0A3795ADF}"/>
    <hyperlink ref="O50" r:id="rId43" xr:uid="{0FBD54A2-C6AD-4FFB-8DBE-1384CAB77166}"/>
    <hyperlink ref="O51" r:id="rId44" xr:uid="{76DF774D-66D2-449B-B276-24FF0F822711}"/>
    <hyperlink ref="O52" r:id="rId45" xr:uid="{A8AD05A9-9A4E-45AD-8EF8-9B6CC820C18D}"/>
    <hyperlink ref="O53" r:id="rId46" xr:uid="{BAEFC85C-8D05-462E-B21E-04D0F9423223}"/>
    <hyperlink ref="O54" r:id="rId47" xr:uid="{A7DBAE3C-74C8-460A-8EDB-EE73D8CAED24}"/>
    <hyperlink ref="O55" r:id="rId48" xr:uid="{4E7368A8-B11B-4D2D-8E51-1A5B6C18377A}"/>
    <hyperlink ref="O56" r:id="rId49" xr:uid="{673A3572-F8D7-4D11-8F87-75FC4F97F7C9}"/>
    <hyperlink ref="O57" r:id="rId50" xr:uid="{08516407-7BD8-4822-B927-F1E7DD9F1651}"/>
    <hyperlink ref="O58" r:id="rId51" xr:uid="{5F2831D8-3279-4BA4-8B15-9085B9B01156}"/>
    <hyperlink ref="O59" r:id="rId52" xr:uid="{4657518D-AAF1-4722-88B2-3F80BF8B3515}"/>
    <hyperlink ref="O60" r:id="rId53" xr:uid="{0D511C59-90A4-4E67-8C72-EF389215561E}"/>
    <hyperlink ref="O61" r:id="rId54" xr:uid="{838AE026-7D36-4A6D-A37A-3E75319B955A}"/>
    <hyperlink ref="O62" r:id="rId55" xr:uid="{23C54F9D-1107-43C8-958D-F80E1186AB8A}"/>
    <hyperlink ref="O63" r:id="rId56" xr:uid="{DE3FA676-3AE3-4965-875D-A5A0CFBBE099}"/>
    <hyperlink ref="O64" r:id="rId57" xr:uid="{4EA70F69-EF50-4780-82EA-A465EAF10ABC}"/>
    <hyperlink ref="O65" r:id="rId58" xr:uid="{03175345-A889-4B1F-B1A4-88AD890A5E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7C1DA-C007-4148-99AD-0AA63903AA9D}">
  <dimension ref="E6:E82"/>
  <sheetViews>
    <sheetView workbookViewId="0">
      <selection activeCell="C33" sqref="C32:C33"/>
    </sheetView>
  </sheetViews>
  <sheetFormatPr baseColWidth="10" defaultRowHeight="15" x14ac:dyDescent="0.25"/>
  <cols>
    <col min="7" max="7" width="12" bestFit="1" customWidth="1"/>
  </cols>
  <sheetData>
    <row r="6" spans="5:5" x14ac:dyDescent="0.25">
      <c r="E6">
        <v>0</v>
      </c>
    </row>
    <row r="7" spans="5:5" x14ac:dyDescent="0.25">
      <c r="E7">
        <v>-12000</v>
      </c>
    </row>
    <row r="8" spans="5:5" x14ac:dyDescent="0.25">
      <c r="E8">
        <v>0</v>
      </c>
    </row>
    <row r="9" spans="5:5" x14ac:dyDescent="0.25">
      <c r="E9">
        <v>0</v>
      </c>
    </row>
    <row r="10" spans="5:5" x14ac:dyDescent="0.25">
      <c r="E10">
        <v>0</v>
      </c>
    </row>
    <row r="11" spans="5:5" x14ac:dyDescent="0.25">
      <c r="E11">
        <v>0</v>
      </c>
    </row>
    <row r="12" spans="5:5" x14ac:dyDescent="0.25">
      <c r="E12">
        <v>0</v>
      </c>
    </row>
    <row r="13" spans="5:5" x14ac:dyDescent="0.25">
      <c r="E13">
        <v>0</v>
      </c>
    </row>
    <row r="14" spans="5:5" x14ac:dyDescent="0.25">
      <c r="E14">
        <v>0</v>
      </c>
    </row>
    <row r="15" spans="5:5" x14ac:dyDescent="0.25">
      <c r="E15">
        <v>0</v>
      </c>
    </row>
    <row r="16" spans="5:5" x14ac:dyDescent="0.25">
      <c r="E16">
        <v>0</v>
      </c>
    </row>
    <row r="17" spans="5:5" x14ac:dyDescent="0.25">
      <c r="E17">
        <v>0</v>
      </c>
    </row>
    <row r="18" spans="5:5" x14ac:dyDescent="0.25">
      <c r="E18">
        <v>0</v>
      </c>
    </row>
    <row r="19" spans="5:5" x14ac:dyDescent="0.25">
      <c r="E19">
        <v>0</v>
      </c>
    </row>
    <row r="20" spans="5:5" x14ac:dyDescent="0.25">
      <c r="E20">
        <v>0</v>
      </c>
    </row>
    <row r="21" spans="5:5" x14ac:dyDescent="0.25">
      <c r="E21">
        <v>-75000</v>
      </c>
    </row>
    <row r="22" spans="5:5" x14ac:dyDescent="0.25">
      <c r="E22">
        <v>0</v>
      </c>
    </row>
    <row r="23" spans="5:5" x14ac:dyDescent="0.25">
      <c r="E23">
        <v>0</v>
      </c>
    </row>
    <row r="24" spans="5:5" x14ac:dyDescent="0.25">
      <c r="E24">
        <v>0</v>
      </c>
    </row>
    <row r="25" spans="5:5" x14ac:dyDescent="0.25">
      <c r="E25">
        <v>0</v>
      </c>
    </row>
    <row r="26" spans="5:5" x14ac:dyDescent="0.25">
      <c r="E26">
        <v>87000</v>
      </c>
    </row>
    <row r="27" spans="5:5" x14ac:dyDescent="0.25">
      <c r="E27">
        <v>0</v>
      </c>
    </row>
    <row r="28" spans="5:5" x14ac:dyDescent="0.25">
      <c r="E28">
        <v>0</v>
      </c>
    </row>
    <row r="29" spans="5:5" x14ac:dyDescent="0.25">
      <c r="E29">
        <v>0</v>
      </c>
    </row>
    <row r="30" spans="5:5" x14ac:dyDescent="0.25">
      <c r="E30">
        <v>0</v>
      </c>
    </row>
    <row r="31" spans="5:5" x14ac:dyDescent="0.25">
      <c r="E31">
        <v>0</v>
      </c>
    </row>
    <row r="32" spans="5:5" x14ac:dyDescent="0.25">
      <c r="E32">
        <v>0</v>
      </c>
    </row>
    <row r="33" spans="5:5" x14ac:dyDescent="0.25">
      <c r="E33">
        <v>0</v>
      </c>
    </row>
    <row r="34" spans="5:5" x14ac:dyDescent="0.25">
      <c r="E34">
        <v>0</v>
      </c>
    </row>
    <row r="35" spans="5:5" x14ac:dyDescent="0.25">
      <c r="E35">
        <v>0</v>
      </c>
    </row>
    <row r="36" spans="5:5" x14ac:dyDescent="0.25">
      <c r="E36">
        <v>0</v>
      </c>
    </row>
    <row r="37" spans="5:5" x14ac:dyDescent="0.25">
      <c r="E37">
        <v>0</v>
      </c>
    </row>
    <row r="38" spans="5:5" x14ac:dyDescent="0.25">
      <c r="E38">
        <v>0</v>
      </c>
    </row>
    <row r="39" spans="5:5" x14ac:dyDescent="0.25">
      <c r="E39">
        <v>0</v>
      </c>
    </row>
    <row r="40" spans="5:5" x14ac:dyDescent="0.25">
      <c r="E40">
        <v>0</v>
      </c>
    </row>
    <row r="41" spans="5:5" x14ac:dyDescent="0.25">
      <c r="E41">
        <v>0</v>
      </c>
    </row>
    <row r="42" spans="5:5" x14ac:dyDescent="0.25">
      <c r="E42">
        <v>0</v>
      </c>
    </row>
    <row r="43" spans="5:5" x14ac:dyDescent="0.25">
      <c r="E43">
        <v>6766.6000000000931</v>
      </c>
    </row>
    <row r="44" spans="5:5" x14ac:dyDescent="0.25">
      <c r="E44">
        <v>0</v>
      </c>
    </row>
    <row r="45" spans="5:5" x14ac:dyDescent="0.25">
      <c r="E45">
        <v>0</v>
      </c>
    </row>
    <row r="46" spans="5:5" x14ac:dyDescent="0.25">
      <c r="E46">
        <v>0</v>
      </c>
    </row>
    <row r="47" spans="5:5" x14ac:dyDescent="0.25">
      <c r="E47">
        <v>-6766.5999999999985</v>
      </c>
    </row>
    <row r="48" spans="5:5" x14ac:dyDescent="0.25">
      <c r="E48">
        <v>0</v>
      </c>
    </row>
    <row r="49" spans="5:5" x14ac:dyDescent="0.25">
      <c r="E49">
        <v>0</v>
      </c>
    </row>
    <row r="50" spans="5:5" x14ac:dyDescent="0.25">
      <c r="E50">
        <v>0</v>
      </c>
    </row>
    <row r="51" spans="5:5" x14ac:dyDescent="0.25">
      <c r="E51">
        <v>0</v>
      </c>
    </row>
    <row r="52" spans="5:5" x14ac:dyDescent="0.25">
      <c r="E52">
        <v>0</v>
      </c>
    </row>
    <row r="53" spans="5:5" x14ac:dyDescent="0.25">
      <c r="E53">
        <v>0</v>
      </c>
    </row>
    <row r="54" spans="5:5" x14ac:dyDescent="0.25">
      <c r="E54">
        <v>0</v>
      </c>
    </row>
    <row r="55" spans="5:5" x14ac:dyDescent="0.25">
      <c r="E55">
        <v>-1522.5999999999985</v>
      </c>
    </row>
    <row r="56" spans="5:5" x14ac:dyDescent="0.25">
      <c r="E56">
        <v>1522.6000000000931</v>
      </c>
    </row>
    <row r="57" spans="5:5" x14ac:dyDescent="0.25">
      <c r="E57">
        <v>0</v>
      </c>
    </row>
    <row r="58" spans="5:5" x14ac:dyDescent="0.25">
      <c r="E58">
        <v>0</v>
      </c>
    </row>
    <row r="59" spans="5:5" x14ac:dyDescent="0.25">
      <c r="E59">
        <v>0</v>
      </c>
    </row>
    <row r="60" spans="5:5" x14ac:dyDescent="0.25">
      <c r="E60">
        <v>0</v>
      </c>
    </row>
    <row r="61" spans="5:5" x14ac:dyDescent="0.25">
      <c r="E61">
        <v>0</v>
      </c>
    </row>
    <row r="62" spans="5:5" x14ac:dyDescent="0.25">
      <c r="E62">
        <v>0</v>
      </c>
    </row>
    <row r="63" spans="5:5" x14ac:dyDescent="0.25">
      <c r="E63">
        <v>0</v>
      </c>
    </row>
    <row r="64" spans="5:5" x14ac:dyDescent="0.25">
      <c r="E64">
        <v>0</v>
      </c>
    </row>
    <row r="65" spans="5:5" x14ac:dyDescent="0.25">
      <c r="E65">
        <v>0</v>
      </c>
    </row>
    <row r="66" spans="5:5" x14ac:dyDescent="0.25">
      <c r="E66">
        <v>0</v>
      </c>
    </row>
    <row r="67" spans="5:5" x14ac:dyDescent="0.25">
      <c r="E67">
        <v>0</v>
      </c>
    </row>
    <row r="68" spans="5:5" x14ac:dyDescent="0.25">
      <c r="E68">
        <v>0</v>
      </c>
    </row>
    <row r="69" spans="5:5" x14ac:dyDescent="0.25">
      <c r="E69">
        <v>0</v>
      </c>
    </row>
    <row r="70" spans="5:5" x14ac:dyDescent="0.25">
      <c r="E70">
        <v>0</v>
      </c>
    </row>
    <row r="71" spans="5:5" x14ac:dyDescent="0.25">
      <c r="E71">
        <v>0</v>
      </c>
    </row>
    <row r="72" spans="5:5" x14ac:dyDescent="0.25">
      <c r="E72">
        <v>0</v>
      </c>
    </row>
    <row r="73" spans="5:5" x14ac:dyDescent="0.25">
      <c r="E73">
        <v>0</v>
      </c>
    </row>
    <row r="74" spans="5:5" x14ac:dyDescent="0.25">
      <c r="E74">
        <v>0</v>
      </c>
    </row>
    <row r="75" spans="5:5" x14ac:dyDescent="0.25">
      <c r="E75">
        <v>0</v>
      </c>
    </row>
    <row r="76" spans="5:5" x14ac:dyDescent="0.25">
      <c r="E76">
        <v>0</v>
      </c>
    </row>
    <row r="77" spans="5:5" x14ac:dyDescent="0.25">
      <c r="E77">
        <v>0</v>
      </c>
    </row>
    <row r="78" spans="5:5" x14ac:dyDescent="0.25">
      <c r="E78">
        <v>0</v>
      </c>
    </row>
    <row r="79" spans="5:5" x14ac:dyDescent="0.25">
      <c r="E79">
        <v>0</v>
      </c>
    </row>
    <row r="80" spans="5:5" x14ac:dyDescent="0.25">
      <c r="E80">
        <v>0</v>
      </c>
    </row>
    <row r="81" spans="5:5" x14ac:dyDescent="0.25">
      <c r="E81">
        <v>0</v>
      </c>
    </row>
    <row r="82" spans="5:5" x14ac:dyDescent="0.25">
      <c r="E8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CEAVI_1 CDMX</cp:lastModifiedBy>
  <dcterms:created xsi:type="dcterms:W3CDTF">2023-02-10T16:54:38Z</dcterms:created>
  <dcterms:modified xsi:type="dcterms:W3CDTF">2023-10-25T18:33:08Z</dcterms:modified>
</cp:coreProperties>
</file>