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esktop\4TO TRIMESTRE DEDISA 2023\PORTRANS\FR05_2023\"/>
    </mc:Choice>
  </mc:AlternateContent>
  <bookViews>
    <workbookView xWindow="-120" yWindow="-120" windowWidth="29040" windowHeight="15720" activeTab="3"/>
  </bookViews>
  <sheets>
    <sheet name="PRIMER_TRIMESTRE_2023" sheetId="1" r:id="rId1"/>
    <sheet name="SEGUNDO_TRIMESTRE_2023" sheetId="2" r:id="rId2"/>
    <sheet name="TERCER_TRIMESTRE_2023" sheetId="3" r:id="rId3"/>
    <sheet name="CUARTO_TRIMESTRE_2023" sheetId="4" r:id="rId4"/>
  </sheets>
  <externalReferences>
    <externalReference r:id="rId5"/>
  </externalReferences>
  <definedNames>
    <definedName name="Hidden_114">#REF!</definedName>
    <definedName name="Hidden_115">[1]Hidden_1!$A$1:$A$2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 l="1"/>
  <c r="L10" i="4"/>
  <c r="L9" i="4"/>
  <c r="L13" i="3"/>
  <c r="L9" i="3"/>
  <c r="L9" i="2" l="1"/>
  <c r="L13" i="2" l="1"/>
  <c r="L10" i="2"/>
  <c r="L13" i="1" l="1"/>
  <c r="L11" i="1"/>
  <c r="L10" i="1"/>
  <c r="L9" i="1"/>
</calcChain>
</file>

<file path=xl/sharedStrings.xml><?xml version="1.0" encoding="utf-8"?>
<sst xmlns="http://schemas.openxmlformats.org/spreadsheetml/2006/main" count="622" uniqueCount="112">
  <si>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</si>
  <si>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</si>
  <si>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</si>
  <si>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</si>
  <si>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</si>
  <si>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</si>
  <si>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</si>
  <si>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</si>
  <si>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</si>
  <si>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</si>
  <si>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</si>
  <si>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</si>
  <si>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</si>
  <si>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</si>
  <si>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</si>
  <si>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</si>
  <si>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</si>
  <si>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</si>
  <si>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</si>
  <si>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</si>
  <si>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</si>
  <si>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</si>
  <si>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</si>
  <si>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</si>
  <si>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</si>
  <si>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</si>
  <si>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</si>
  <si>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</si>
  <si>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</si>
  <si>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</si>
  <si>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</si>
  <si>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</si>
  <si>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</si>
  <si>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</si>
  <si>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</si>
  <si>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</si>
  <si>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</si>
  <si>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</si>
  <si>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</si>
  <si>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</si>
  <si>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</si>
  <si>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</si>
  <si>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</si>
  <si>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</si>
  <si>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</si>
  <si>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</si>
  <si>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</si>
  <si>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</si>
  <si>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</si>
  <si>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</si>
  <si>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</si>
  <si>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</si>
  <si>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</si>
  <si>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</si>
  <si>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</si>
  <si>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</si>
  <si>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</si>
  <si>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</si>
  <si>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</si>
  <si>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</si>
  <si>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</si>
  <si>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</si>
  <si>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</si>
  <si>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</si>
  <si>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</si>
  <si>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</si>
  <si>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</si>
  <si>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</si>
  <si>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</si>
  <si>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</si>
  <si>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</si>
  <si>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</si>
  <si>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</si>
  <si>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</si>
  <si>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</si>
  <si>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</si>
  <si>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</si>
  <si>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del Distrito Federal e Instituciones Académicas Privadas.</t>
  </si>
  <si>
    <t>Regularización Académica Preparatoria</t>
  </si>
  <si>
    <t>Eficiencia</t>
  </si>
  <si>
    <t>Regulación de elementos de la PADCMX</t>
  </si>
  <si>
    <t>Elementos regularizados de preparatoria realizados/elementos regularizados de preparatoria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</si>
  <si>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</si>
  <si>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</si>
  <si>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 de Personal Operativo</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</si>
  <si>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</si>
  <si>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</si>
  <si>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</si>
  <si>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</si>
  <si>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</si>
  <si>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</si>
  <si>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</si>
  <si>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</si>
  <si>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</si>
  <si>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</si>
  <si>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</si>
  <si>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</si>
  <si>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</si>
  <si>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</si>
  <si>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</si>
  <si>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</si>
  <si>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</si>
  <si>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</si>
  <si>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Objetivo institucional (Redactados con perspectiva de género)</t>
  </si>
  <si>
    <t>2023</t>
  </si>
  <si>
    <t>65</t>
  </si>
  <si>
    <t>45,000</t>
  </si>
  <si>
    <t>12,000</t>
  </si>
  <si>
    <t>404</t>
  </si>
  <si>
    <t>1,200</t>
  </si>
  <si>
    <t>1,318</t>
  </si>
  <si>
    <t>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</si>
</sst>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xf>
    <xf numFmtId="3" fontId="3" fillId="0" borderId="0" xfId="0" applyNumberFormat="1" applyFont="1" applyAlignment="1">
      <alignment horizontal="center" vertical="center"/>
    </xf>
    <xf numFmtId="9" fontId="3" fillId="0" borderId="0" xfId="0" applyNumberFormat="1" applyFont="1" applyAlignment="1">
      <alignment horizontal="center" vertical="center"/>
    </xf>
    <xf numFmtId="0" fontId="2" fillId="3" borderId="1" xfId="0" applyFont="1" applyFill="1" applyBorder="1" applyAlignment="1">
      <alignment horizontal="center"/>
    </xf>
    <xf numFmtId="14" fontId="2" fillId="0" borderId="0" xfId="0" applyNumberFormat="1"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4" fontId="2" fillId="0" borderId="0" xfId="0" applyNumberFormat="1" applyFont="1" applyAlignment="1">
      <alignment vertical="top"/>
    </xf>
    <xf numFmtId="0" fontId="2" fillId="0" borderId="0" xfId="0" applyFont="1" applyAlignment="1">
      <alignment horizontal="center" vertical="center"/>
    </xf>
    <xf numFmtId="9"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Alma/Downloads/A121Fr05_Indicadores-de-int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2023</v>
      </c>
      <c r="B8" s="3">
        <v>44927</v>
      </c>
      <c r="C8" s="3">
        <v>45016</v>
      </c>
      <c r="D8" s="4" t="s">
        <v>56</v>
      </c>
      <c r="E8" s="4" t="s">
        <v>57</v>
      </c>
      <c r="F8" s="4" t="s">
        <v>58</v>
      </c>
      <c r="G8" s="4" t="s">
        <v>59</v>
      </c>
      <c r="H8" s="4" t="s">
        <v>60</v>
      </c>
      <c r="I8" s="4" t="s">
        <v>57</v>
      </c>
      <c r="J8" s="4" t="s">
        <v>61</v>
      </c>
      <c r="K8" s="5">
        <v>65</v>
      </c>
      <c r="L8" s="5">
        <v>14</v>
      </c>
      <c r="M8" s="4" t="s">
        <v>62</v>
      </c>
      <c r="N8" s="6">
        <v>0.22</v>
      </c>
      <c r="O8" s="4" t="s">
        <v>54</v>
      </c>
      <c r="P8" s="4" t="s">
        <v>63</v>
      </c>
      <c r="Q8" s="4" t="s">
        <v>63</v>
      </c>
      <c r="R8" s="3">
        <v>45031</v>
      </c>
      <c r="S8" s="3">
        <v>45016</v>
      </c>
      <c r="T8" s="4"/>
    </row>
    <row r="9" spans="1:20" x14ac:dyDescent="0.25">
      <c r="A9" s="2">
        <v>2023</v>
      </c>
      <c r="B9" s="3">
        <v>44927</v>
      </c>
      <c r="C9" s="3">
        <v>45016</v>
      </c>
      <c r="D9" s="4" t="s">
        <v>64</v>
      </c>
      <c r="E9" s="4" t="s">
        <v>65</v>
      </c>
      <c r="F9" s="4" t="s">
        <v>66</v>
      </c>
      <c r="G9" s="4" t="s">
        <v>67</v>
      </c>
      <c r="H9" s="4" t="s">
        <v>68</v>
      </c>
      <c r="I9" s="4" t="s">
        <v>69</v>
      </c>
      <c r="J9" s="4" t="s">
        <v>61</v>
      </c>
      <c r="K9" s="5">
        <v>45000</v>
      </c>
      <c r="L9" s="5">
        <f>650+3000+4500</f>
        <v>8150</v>
      </c>
      <c r="M9" s="4" t="s">
        <v>62</v>
      </c>
      <c r="N9" s="6">
        <v>0.18</v>
      </c>
      <c r="O9" s="4" t="s">
        <v>54</v>
      </c>
      <c r="P9" s="4" t="s">
        <v>70</v>
      </c>
      <c r="Q9" s="4" t="s">
        <v>70</v>
      </c>
      <c r="R9" s="3">
        <v>45031</v>
      </c>
      <c r="S9" s="3">
        <v>45016</v>
      </c>
      <c r="T9" s="4"/>
    </row>
    <row r="10" spans="1:20" x14ac:dyDescent="0.25">
      <c r="A10" s="2">
        <v>2023</v>
      </c>
      <c r="B10" s="3">
        <v>44927</v>
      </c>
      <c r="C10" s="3">
        <v>45016</v>
      </c>
      <c r="D10" s="4" t="s">
        <v>71</v>
      </c>
      <c r="E10" s="4" t="s">
        <v>72</v>
      </c>
      <c r="F10" s="4" t="s">
        <v>73</v>
      </c>
      <c r="G10" s="4" t="s">
        <v>74</v>
      </c>
      <c r="H10" s="4" t="s">
        <v>75</v>
      </c>
      <c r="I10" s="4" t="s">
        <v>76</v>
      </c>
      <c r="J10" s="4" t="s">
        <v>61</v>
      </c>
      <c r="K10" s="5">
        <v>12000</v>
      </c>
      <c r="L10" s="5">
        <f>300+1000+1200</f>
        <v>2500</v>
      </c>
      <c r="M10" s="4" t="s">
        <v>62</v>
      </c>
      <c r="N10" s="6">
        <v>0.27</v>
      </c>
      <c r="O10" s="4" t="s">
        <v>54</v>
      </c>
      <c r="P10" s="4" t="s">
        <v>70</v>
      </c>
      <c r="Q10" s="4" t="s">
        <v>70</v>
      </c>
      <c r="R10" s="3">
        <v>45031</v>
      </c>
      <c r="S10" s="3">
        <v>45016</v>
      </c>
      <c r="T10" s="4"/>
    </row>
    <row r="11" spans="1:20" x14ac:dyDescent="0.25">
      <c r="A11" s="2">
        <v>2023</v>
      </c>
      <c r="B11" s="3">
        <v>44927</v>
      </c>
      <c r="C11" s="3">
        <v>45016</v>
      </c>
      <c r="D11" s="4" t="s">
        <v>77</v>
      </c>
      <c r="E11" s="4" t="s">
        <v>78</v>
      </c>
      <c r="F11" s="4" t="s">
        <v>79</v>
      </c>
      <c r="G11" s="4" t="s">
        <v>80</v>
      </c>
      <c r="H11" s="4" t="s">
        <v>81</v>
      </c>
      <c r="I11" s="4" t="s">
        <v>76</v>
      </c>
      <c r="J11" s="4" t="s">
        <v>61</v>
      </c>
      <c r="K11" s="5">
        <v>404</v>
      </c>
      <c r="L11" s="5">
        <f>20+24+30</f>
        <v>74</v>
      </c>
      <c r="M11" s="4" t="s">
        <v>62</v>
      </c>
      <c r="N11" s="6">
        <v>0.61</v>
      </c>
      <c r="O11" s="4" t="s">
        <v>54</v>
      </c>
      <c r="P11" s="4" t="s">
        <v>82</v>
      </c>
      <c r="Q11" s="4" t="s">
        <v>82</v>
      </c>
      <c r="R11" s="3">
        <v>45031</v>
      </c>
      <c r="S11" s="3">
        <v>45016</v>
      </c>
      <c r="T11" s="4"/>
    </row>
    <row r="12" spans="1:20" x14ac:dyDescent="0.25">
      <c r="A12" s="2">
        <v>2023</v>
      </c>
      <c r="B12" s="3">
        <v>44927</v>
      </c>
      <c r="C12" s="3">
        <v>45016</v>
      </c>
      <c r="D12" s="4" t="s">
        <v>83</v>
      </c>
      <c r="E12" s="4" t="s">
        <v>84</v>
      </c>
      <c r="F12" s="4" t="s">
        <v>85</v>
      </c>
      <c r="G12" s="4" t="s">
        <v>86</v>
      </c>
      <c r="H12" s="4" t="s">
        <v>87</v>
      </c>
      <c r="I12" s="4" t="s">
        <v>88</v>
      </c>
      <c r="J12" s="4" t="s">
        <v>61</v>
      </c>
      <c r="K12" s="5">
        <v>1200</v>
      </c>
      <c r="L12" s="5">
        <v>400</v>
      </c>
      <c r="M12" s="4" t="s">
        <v>62</v>
      </c>
      <c r="N12" s="6">
        <v>0.38</v>
      </c>
      <c r="O12" s="4" t="s">
        <v>54</v>
      </c>
      <c r="P12" s="4" t="s">
        <v>89</v>
      </c>
      <c r="Q12" s="4" t="s">
        <v>89</v>
      </c>
      <c r="R12" s="3">
        <v>45031</v>
      </c>
      <c r="S12" s="3">
        <v>45016</v>
      </c>
      <c r="T12" s="4"/>
    </row>
    <row r="13" spans="1:20" x14ac:dyDescent="0.25">
      <c r="A13" s="2">
        <v>2023</v>
      </c>
      <c r="B13" s="3">
        <v>44927</v>
      </c>
      <c r="C13" s="3">
        <v>45016</v>
      </c>
      <c r="D13" s="4" t="s">
        <v>90</v>
      </c>
      <c r="E13" s="4" t="s">
        <v>91</v>
      </c>
      <c r="F13" s="4" t="s">
        <v>92</v>
      </c>
      <c r="G13" s="4" t="s">
        <v>93</v>
      </c>
      <c r="H13" s="4" t="s">
        <v>94</v>
      </c>
      <c r="I13" s="4" t="s">
        <v>92</v>
      </c>
      <c r="J13" s="4" t="s">
        <v>61</v>
      </c>
      <c r="K13" s="5">
        <v>1318</v>
      </c>
      <c r="L13" s="5">
        <f>120+110+135</f>
        <v>365</v>
      </c>
      <c r="M13" s="4" t="s">
        <v>62</v>
      </c>
      <c r="N13" s="6">
        <v>0.22</v>
      </c>
      <c r="O13" s="4" t="s">
        <v>55</v>
      </c>
      <c r="P13" s="4" t="s">
        <v>95</v>
      </c>
      <c r="Q13" s="4" t="s">
        <v>95</v>
      </c>
      <c r="R13" s="3">
        <v>45031</v>
      </c>
      <c r="S13" s="3">
        <v>45016</v>
      </c>
      <c r="T13" s="4"/>
    </row>
    <row r="14" spans="1:20" x14ac:dyDescent="0.25">
      <c r="A14" s="2">
        <v>2023</v>
      </c>
      <c r="B14" s="3">
        <v>44927</v>
      </c>
      <c r="C14" s="3">
        <v>45016</v>
      </c>
      <c r="D14" s="4" t="s">
        <v>96</v>
      </c>
      <c r="E14" s="4" t="s">
        <v>97</v>
      </c>
      <c r="F14" s="4" t="s">
        <v>98</v>
      </c>
      <c r="G14" s="4" t="s">
        <v>99</v>
      </c>
      <c r="H14" s="4" t="s">
        <v>100</v>
      </c>
      <c r="I14" s="4" t="s">
        <v>101</v>
      </c>
      <c r="J14" s="4" t="s">
        <v>61</v>
      </c>
      <c r="K14" s="5">
        <v>52</v>
      </c>
      <c r="L14" s="5">
        <v>12</v>
      </c>
      <c r="M14" s="4" t="s">
        <v>62</v>
      </c>
      <c r="N14" s="6">
        <v>0.23</v>
      </c>
      <c r="O14" s="4" t="s">
        <v>54</v>
      </c>
      <c r="P14" s="4" t="s">
        <v>102</v>
      </c>
      <c r="Q14" s="4" t="s">
        <v>102</v>
      </c>
      <c r="R14" s="3">
        <v>45031</v>
      </c>
      <c r="S14" s="3">
        <v>45016</v>
      </c>
      <c r="T14" s="4"/>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D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1.1406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7" t="s">
        <v>103</v>
      </c>
      <c r="E7" s="7" t="s">
        <v>38</v>
      </c>
      <c r="F7" s="1" t="s">
        <v>39</v>
      </c>
      <c r="G7" s="7" t="s">
        <v>40</v>
      </c>
      <c r="H7" s="7" t="s">
        <v>41</v>
      </c>
      <c r="I7" s="7" t="s">
        <v>42</v>
      </c>
      <c r="J7" s="1" t="s">
        <v>43</v>
      </c>
      <c r="K7" s="1" t="s">
        <v>44</v>
      </c>
      <c r="L7" s="1" t="s">
        <v>45</v>
      </c>
      <c r="M7" s="1" t="s">
        <v>46</v>
      </c>
      <c r="N7" s="1" t="s">
        <v>47</v>
      </c>
      <c r="O7" s="1" t="s">
        <v>48</v>
      </c>
      <c r="P7" s="7" t="s">
        <v>49</v>
      </c>
      <c r="Q7" s="1" t="s">
        <v>50</v>
      </c>
      <c r="R7" s="1" t="s">
        <v>51</v>
      </c>
      <c r="S7" s="1" t="s">
        <v>52</v>
      </c>
      <c r="T7" s="1" t="s">
        <v>53</v>
      </c>
    </row>
    <row r="8" spans="1:20" x14ac:dyDescent="0.25">
      <c r="A8" s="8" t="s">
        <v>104</v>
      </c>
      <c r="B8" s="8">
        <v>45017</v>
      </c>
      <c r="C8" s="8">
        <v>45107</v>
      </c>
      <c r="D8" s="9" t="s">
        <v>56</v>
      </c>
      <c r="E8" s="9" t="s">
        <v>57</v>
      </c>
      <c r="F8" s="10" t="s">
        <v>58</v>
      </c>
      <c r="G8" s="9" t="s">
        <v>59</v>
      </c>
      <c r="H8" s="9" t="s">
        <v>60</v>
      </c>
      <c r="I8" s="9" t="s">
        <v>57</v>
      </c>
      <c r="J8" s="11" t="s">
        <v>61</v>
      </c>
      <c r="K8" s="11" t="s">
        <v>105</v>
      </c>
      <c r="L8" s="11">
        <v>19</v>
      </c>
      <c r="M8" s="11" t="s">
        <v>62</v>
      </c>
      <c r="N8" s="12">
        <v>0.51</v>
      </c>
      <c r="O8" s="11" t="s">
        <v>54</v>
      </c>
      <c r="P8" s="9" t="s">
        <v>63</v>
      </c>
      <c r="Q8" s="10" t="s">
        <v>63</v>
      </c>
      <c r="R8" s="8">
        <v>45122</v>
      </c>
      <c r="S8" s="8">
        <v>45107</v>
      </c>
    </row>
    <row r="9" spans="1:20" x14ac:dyDescent="0.25">
      <c r="A9" s="10" t="s">
        <v>104</v>
      </c>
      <c r="B9" s="8">
        <v>45017</v>
      </c>
      <c r="C9" s="8">
        <v>45107</v>
      </c>
      <c r="D9" s="9" t="s">
        <v>64</v>
      </c>
      <c r="E9" s="9" t="s">
        <v>65</v>
      </c>
      <c r="F9" s="10" t="s">
        <v>66</v>
      </c>
      <c r="G9" s="9" t="s">
        <v>67</v>
      </c>
      <c r="H9" s="9" t="s">
        <v>68</v>
      </c>
      <c r="I9" s="9" t="s">
        <v>69</v>
      </c>
      <c r="J9" s="11" t="s">
        <v>61</v>
      </c>
      <c r="K9" s="11" t="s">
        <v>106</v>
      </c>
      <c r="L9" s="13">
        <f>2995+4600+4975</f>
        <v>12570</v>
      </c>
      <c r="M9" s="11" t="s">
        <v>62</v>
      </c>
      <c r="N9" s="12">
        <v>0.46</v>
      </c>
      <c r="O9" s="11" t="s">
        <v>55</v>
      </c>
      <c r="P9" s="9" t="s">
        <v>70</v>
      </c>
      <c r="Q9" s="10" t="s">
        <v>70</v>
      </c>
      <c r="R9" s="8">
        <v>45122</v>
      </c>
      <c r="S9" s="8">
        <v>45107</v>
      </c>
    </row>
    <row r="10" spans="1:20" x14ac:dyDescent="0.25">
      <c r="A10" s="10" t="s">
        <v>104</v>
      </c>
      <c r="B10" s="8">
        <v>45017</v>
      </c>
      <c r="C10" s="8">
        <v>45107</v>
      </c>
      <c r="D10" s="9" t="s">
        <v>71</v>
      </c>
      <c r="E10" s="9" t="s">
        <v>72</v>
      </c>
      <c r="F10" s="10" t="s">
        <v>73</v>
      </c>
      <c r="G10" s="9" t="s">
        <v>74</v>
      </c>
      <c r="H10" s="9" t="s">
        <v>75</v>
      </c>
      <c r="I10" s="9" t="s">
        <v>76</v>
      </c>
      <c r="J10" s="11" t="s">
        <v>61</v>
      </c>
      <c r="K10" s="11" t="s">
        <v>107</v>
      </c>
      <c r="L10" s="13">
        <f>734+1147+1027</f>
        <v>2908</v>
      </c>
      <c r="M10" s="11" t="s">
        <v>62</v>
      </c>
      <c r="N10" s="12">
        <v>0.51</v>
      </c>
      <c r="O10" s="11" t="s">
        <v>54</v>
      </c>
      <c r="P10" s="9" t="s">
        <v>70</v>
      </c>
      <c r="Q10" s="10" t="s">
        <v>70</v>
      </c>
      <c r="R10" s="8">
        <v>45122</v>
      </c>
      <c r="S10" s="8">
        <v>45107</v>
      </c>
    </row>
    <row r="11" spans="1:20" x14ac:dyDescent="0.25">
      <c r="A11" s="10" t="s">
        <v>104</v>
      </c>
      <c r="B11" s="8">
        <v>45017</v>
      </c>
      <c r="C11" s="8">
        <v>45107</v>
      </c>
      <c r="D11" s="9" t="s">
        <v>77</v>
      </c>
      <c r="E11" s="9" t="s">
        <v>78</v>
      </c>
      <c r="F11" s="10" t="s">
        <v>79</v>
      </c>
      <c r="G11" s="9" t="s">
        <v>80</v>
      </c>
      <c r="H11" s="9" t="s">
        <v>81</v>
      </c>
      <c r="I11" s="9" t="s">
        <v>76</v>
      </c>
      <c r="J11" s="11" t="s">
        <v>61</v>
      </c>
      <c r="K11" s="11" t="s">
        <v>108</v>
      </c>
      <c r="L11" s="11">
        <v>22</v>
      </c>
      <c r="M11" s="11" t="s">
        <v>62</v>
      </c>
      <c r="N11" s="12">
        <v>0.66</v>
      </c>
      <c r="O11" s="11" t="s">
        <v>54</v>
      </c>
      <c r="P11" s="9" t="s">
        <v>82</v>
      </c>
      <c r="Q11" s="10" t="s">
        <v>82</v>
      </c>
      <c r="R11" s="8">
        <v>45122</v>
      </c>
      <c r="S11" s="8">
        <v>45107</v>
      </c>
    </row>
    <row r="12" spans="1:20" ht="12.75" customHeight="1" x14ac:dyDescent="0.25">
      <c r="A12" s="10" t="s">
        <v>104</v>
      </c>
      <c r="B12" s="8">
        <v>45017</v>
      </c>
      <c r="C12" s="8">
        <v>45107</v>
      </c>
      <c r="D12" s="9" t="s">
        <v>83</v>
      </c>
      <c r="E12" s="9" t="s">
        <v>84</v>
      </c>
      <c r="F12" s="10" t="s">
        <v>85</v>
      </c>
      <c r="G12" s="9" t="s">
        <v>86</v>
      </c>
      <c r="H12" s="9" t="s">
        <v>87</v>
      </c>
      <c r="I12" s="9" t="s">
        <v>88</v>
      </c>
      <c r="J12" s="11" t="s">
        <v>61</v>
      </c>
      <c r="K12" s="11" t="s">
        <v>109</v>
      </c>
      <c r="L12" s="11">
        <v>213</v>
      </c>
      <c r="M12" s="11" t="s">
        <v>62</v>
      </c>
      <c r="N12" s="12">
        <v>0.56000000000000005</v>
      </c>
      <c r="O12" s="11" t="s">
        <v>54</v>
      </c>
      <c r="P12" s="9" t="s">
        <v>89</v>
      </c>
      <c r="Q12" s="10" t="s">
        <v>89</v>
      </c>
      <c r="R12" s="8">
        <v>45122</v>
      </c>
      <c r="S12" s="8">
        <v>45107</v>
      </c>
    </row>
    <row r="13" spans="1:20" x14ac:dyDescent="0.25">
      <c r="A13" s="10" t="s">
        <v>104</v>
      </c>
      <c r="B13" s="8">
        <v>45017</v>
      </c>
      <c r="C13" s="8">
        <v>45107</v>
      </c>
      <c r="D13" s="9" t="s">
        <v>90</v>
      </c>
      <c r="E13" s="9" t="s">
        <v>91</v>
      </c>
      <c r="F13" s="10" t="s">
        <v>92</v>
      </c>
      <c r="G13" s="9" t="s">
        <v>93</v>
      </c>
      <c r="H13" s="9" t="s">
        <v>94</v>
      </c>
      <c r="I13" s="9" t="s">
        <v>92</v>
      </c>
      <c r="J13" s="11" t="s">
        <v>61</v>
      </c>
      <c r="K13" s="11" t="s">
        <v>110</v>
      </c>
      <c r="L13" s="11">
        <f>70+77+96</f>
        <v>243</v>
      </c>
      <c r="M13" s="11" t="s">
        <v>62</v>
      </c>
      <c r="N13" s="12">
        <v>0.4</v>
      </c>
      <c r="O13" s="11" t="s">
        <v>55</v>
      </c>
      <c r="P13" s="9" t="s">
        <v>95</v>
      </c>
      <c r="Q13" s="10" t="s">
        <v>95</v>
      </c>
      <c r="R13" s="8">
        <v>45122</v>
      </c>
      <c r="S13" s="8">
        <v>45107</v>
      </c>
    </row>
    <row r="14" spans="1:20" x14ac:dyDescent="0.25">
      <c r="A14" s="10" t="s">
        <v>104</v>
      </c>
      <c r="B14" s="8">
        <v>45017</v>
      </c>
      <c r="C14" s="8">
        <v>45107</v>
      </c>
      <c r="D14" s="9" t="s">
        <v>96</v>
      </c>
      <c r="E14" s="9" t="s">
        <v>97</v>
      </c>
      <c r="F14" s="10" t="s">
        <v>98</v>
      </c>
      <c r="G14" s="9" t="s">
        <v>99</v>
      </c>
      <c r="H14" s="9" t="s">
        <v>100</v>
      </c>
      <c r="I14" s="9" t="s">
        <v>101</v>
      </c>
      <c r="J14" s="11" t="s">
        <v>61</v>
      </c>
      <c r="K14" s="11" t="s">
        <v>111</v>
      </c>
      <c r="L14" s="11">
        <v>12</v>
      </c>
      <c r="M14" s="11" t="s">
        <v>62</v>
      </c>
      <c r="N14" s="12">
        <v>0.46</v>
      </c>
      <c r="O14" s="11" t="s">
        <v>55</v>
      </c>
      <c r="P14" s="9" t="s">
        <v>102</v>
      </c>
      <c r="Q14" s="10" t="s">
        <v>102</v>
      </c>
      <c r="R14" s="8">
        <v>45122</v>
      </c>
      <c r="S14" s="8">
        <v>45107</v>
      </c>
    </row>
  </sheetData>
  <mergeCells count="7">
    <mergeCell ref="A6:T6"/>
    <mergeCell ref="A2:C2"/>
    <mergeCell ref="D2:F2"/>
    <mergeCell ref="G2:I2"/>
    <mergeCell ref="A3:C3"/>
    <mergeCell ref="D3:F3"/>
    <mergeCell ref="G3:I3"/>
  </mergeCells>
  <dataValidations count="2">
    <dataValidation type="list" allowBlank="1" showErrorMessage="1" sqref="O8:O14">
      <formula1>Hidden_115</formula1>
    </dataValidation>
    <dataValidation type="list" allowBlank="1" showErrorMessage="1" sqref="O15:O201">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103</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8" t="s">
        <v>104</v>
      </c>
      <c r="B8" s="8">
        <v>45108</v>
      </c>
      <c r="C8" s="8">
        <v>45199</v>
      </c>
      <c r="D8" s="9" t="s">
        <v>56</v>
      </c>
      <c r="E8" s="9" t="s">
        <v>57</v>
      </c>
      <c r="F8" s="10" t="s">
        <v>58</v>
      </c>
      <c r="G8" s="9" t="s">
        <v>59</v>
      </c>
      <c r="H8" s="9" t="s">
        <v>60</v>
      </c>
      <c r="I8" s="9" t="s">
        <v>57</v>
      </c>
      <c r="J8" s="11" t="s">
        <v>61</v>
      </c>
      <c r="K8" s="11" t="s">
        <v>105</v>
      </c>
      <c r="L8" s="11">
        <v>18</v>
      </c>
      <c r="M8" s="11" t="s">
        <v>62</v>
      </c>
      <c r="N8" s="12">
        <v>0.78</v>
      </c>
      <c r="O8" s="11" t="s">
        <v>54</v>
      </c>
      <c r="P8" s="9" t="s">
        <v>63</v>
      </c>
      <c r="Q8" s="10" t="s">
        <v>63</v>
      </c>
      <c r="R8" s="8">
        <v>45214</v>
      </c>
      <c r="S8" s="8">
        <v>45199</v>
      </c>
    </row>
    <row r="9" spans="1:20" x14ac:dyDescent="0.25">
      <c r="A9" s="10" t="s">
        <v>104</v>
      </c>
      <c r="B9" s="8">
        <v>45108</v>
      </c>
      <c r="C9" s="8">
        <v>45199</v>
      </c>
      <c r="D9" s="9" t="s">
        <v>64</v>
      </c>
      <c r="E9" s="9" t="s">
        <v>65</v>
      </c>
      <c r="F9" s="10" t="s">
        <v>66</v>
      </c>
      <c r="G9" s="9" t="s">
        <v>67</v>
      </c>
      <c r="H9" s="9" t="s">
        <v>68</v>
      </c>
      <c r="I9" s="9" t="s">
        <v>69</v>
      </c>
      <c r="J9" s="11" t="s">
        <v>61</v>
      </c>
      <c r="K9" s="11" t="s">
        <v>106</v>
      </c>
      <c r="L9" s="13">
        <f>4500+4500+4500</f>
        <v>13500</v>
      </c>
      <c r="M9" s="11" t="s">
        <v>62</v>
      </c>
      <c r="N9" s="12">
        <v>0.72</v>
      </c>
      <c r="O9" s="11" t="s">
        <v>55</v>
      </c>
      <c r="P9" s="9" t="s">
        <v>70</v>
      </c>
      <c r="Q9" s="10" t="s">
        <v>70</v>
      </c>
      <c r="R9" s="8">
        <v>45214</v>
      </c>
      <c r="S9" s="8">
        <v>45199</v>
      </c>
    </row>
    <row r="10" spans="1:20" x14ac:dyDescent="0.25">
      <c r="A10" s="10" t="s">
        <v>104</v>
      </c>
      <c r="B10" s="8">
        <v>45108</v>
      </c>
      <c r="C10" s="8">
        <v>45199</v>
      </c>
      <c r="D10" s="9" t="s">
        <v>71</v>
      </c>
      <c r="E10" s="9" t="s">
        <v>72</v>
      </c>
      <c r="F10" s="10" t="s">
        <v>73</v>
      </c>
      <c r="G10" s="9" t="s">
        <v>74</v>
      </c>
      <c r="H10" s="9" t="s">
        <v>75</v>
      </c>
      <c r="I10" s="9" t="s">
        <v>76</v>
      </c>
      <c r="J10" s="11" t="s">
        <v>61</v>
      </c>
      <c r="K10" s="11" t="s">
        <v>107</v>
      </c>
      <c r="L10" s="13">
        <v>3600</v>
      </c>
      <c r="M10" s="11" t="s">
        <v>62</v>
      </c>
      <c r="N10" s="12">
        <v>0.78</v>
      </c>
      <c r="O10" s="11" t="s">
        <v>54</v>
      </c>
      <c r="P10" s="9" t="s">
        <v>70</v>
      </c>
      <c r="Q10" s="10" t="s">
        <v>70</v>
      </c>
      <c r="R10" s="8">
        <v>45214</v>
      </c>
      <c r="S10" s="8">
        <v>45199</v>
      </c>
    </row>
    <row r="11" spans="1:20" x14ac:dyDescent="0.25">
      <c r="A11" s="10" t="s">
        <v>104</v>
      </c>
      <c r="B11" s="8">
        <v>45108</v>
      </c>
      <c r="C11" s="8">
        <v>45199</v>
      </c>
      <c r="D11" s="9" t="s">
        <v>77</v>
      </c>
      <c r="E11" s="9" t="s">
        <v>78</v>
      </c>
      <c r="F11" s="10" t="s">
        <v>79</v>
      </c>
      <c r="G11" s="9" t="s">
        <v>80</v>
      </c>
      <c r="H11" s="9" t="s">
        <v>81</v>
      </c>
      <c r="I11" s="9" t="s">
        <v>76</v>
      </c>
      <c r="J11" s="11" t="s">
        <v>61</v>
      </c>
      <c r="K11" s="11" t="s">
        <v>108</v>
      </c>
      <c r="L11" s="11">
        <v>120</v>
      </c>
      <c r="M11" s="11" t="s">
        <v>62</v>
      </c>
      <c r="N11" s="12">
        <v>0.84</v>
      </c>
      <c r="O11" s="11" t="s">
        <v>54</v>
      </c>
      <c r="P11" s="9" t="s">
        <v>82</v>
      </c>
      <c r="Q11" s="10" t="s">
        <v>82</v>
      </c>
      <c r="R11" s="8">
        <v>45214</v>
      </c>
      <c r="S11" s="8">
        <v>45199</v>
      </c>
    </row>
    <row r="12" spans="1:20" x14ac:dyDescent="0.25">
      <c r="A12" s="9" t="s">
        <v>104</v>
      </c>
      <c r="B12" s="14">
        <v>45108</v>
      </c>
      <c r="C12" s="14">
        <v>45199</v>
      </c>
      <c r="D12" s="9" t="s">
        <v>83</v>
      </c>
      <c r="E12" s="9" t="s">
        <v>84</v>
      </c>
      <c r="F12" s="9" t="s">
        <v>85</v>
      </c>
      <c r="G12" s="9" t="s">
        <v>86</v>
      </c>
      <c r="H12" s="9" t="s">
        <v>87</v>
      </c>
      <c r="I12" s="9" t="s">
        <v>88</v>
      </c>
      <c r="J12" s="15" t="s">
        <v>61</v>
      </c>
      <c r="K12" s="15" t="s">
        <v>109</v>
      </c>
      <c r="L12" s="15">
        <v>400</v>
      </c>
      <c r="M12" s="15" t="s">
        <v>62</v>
      </c>
      <c r="N12" s="16">
        <v>0.83</v>
      </c>
      <c r="O12" s="15" t="s">
        <v>54</v>
      </c>
      <c r="P12" s="9" t="s">
        <v>89</v>
      </c>
      <c r="Q12" s="9" t="s">
        <v>89</v>
      </c>
      <c r="R12" s="14">
        <v>45214</v>
      </c>
      <c r="S12" s="14">
        <v>45199</v>
      </c>
    </row>
    <row r="13" spans="1:20" x14ac:dyDescent="0.25">
      <c r="A13" s="10" t="s">
        <v>104</v>
      </c>
      <c r="B13" s="8">
        <v>45108</v>
      </c>
      <c r="C13" s="8">
        <v>45199</v>
      </c>
      <c r="D13" s="9" t="s">
        <v>90</v>
      </c>
      <c r="E13" s="9" t="s">
        <v>91</v>
      </c>
      <c r="F13" s="10" t="s">
        <v>92</v>
      </c>
      <c r="G13" s="9" t="s">
        <v>93</v>
      </c>
      <c r="H13" s="9" t="s">
        <v>94</v>
      </c>
      <c r="I13" s="9" t="s">
        <v>92</v>
      </c>
      <c r="J13" s="11" t="s">
        <v>61</v>
      </c>
      <c r="K13" s="11" t="s">
        <v>110</v>
      </c>
      <c r="L13" s="11">
        <f>95+100+90</f>
        <v>285</v>
      </c>
      <c r="M13" s="11" t="s">
        <v>62</v>
      </c>
      <c r="N13" s="12">
        <v>0.71</v>
      </c>
      <c r="O13" s="11" t="s">
        <v>55</v>
      </c>
      <c r="P13" s="9" t="s">
        <v>95</v>
      </c>
      <c r="Q13" s="10" t="s">
        <v>95</v>
      </c>
      <c r="R13" s="8">
        <v>45214</v>
      </c>
      <c r="S13" s="8">
        <v>45199</v>
      </c>
    </row>
    <row r="14" spans="1:20" x14ac:dyDescent="0.25">
      <c r="A14" s="10" t="s">
        <v>104</v>
      </c>
      <c r="B14" s="8">
        <v>45108</v>
      </c>
      <c r="C14" s="8">
        <v>45199</v>
      </c>
      <c r="D14" s="9" t="s">
        <v>96</v>
      </c>
      <c r="E14" s="9" t="s">
        <v>97</v>
      </c>
      <c r="F14" s="10" t="s">
        <v>98</v>
      </c>
      <c r="G14" s="9" t="s">
        <v>99</v>
      </c>
      <c r="H14" s="9" t="s">
        <v>100</v>
      </c>
      <c r="I14" s="9" t="s">
        <v>101</v>
      </c>
      <c r="J14" s="11" t="s">
        <v>61</v>
      </c>
      <c r="K14" s="11" t="s">
        <v>111</v>
      </c>
      <c r="L14" s="11">
        <v>13</v>
      </c>
      <c r="M14" s="11" t="s">
        <v>62</v>
      </c>
      <c r="N14" s="12">
        <v>0.71</v>
      </c>
      <c r="O14" s="11" t="s">
        <v>55</v>
      </c>
      <c r="P14" s="9" t="s">
        <v>102</v>
      </c>
      <c r="Q14" s="10" t="s">
        <v>102</v>
      </c>
      <c r="R14" s="8">
        <v>45214</v>
      </c>
      <c r="S14" s="8">
        <v>45199</v>
      </c>
    </row>
  </sheetData>
  <mergeCells count="7">
    <mergeCell ref="A6:T6"/>
    <mergeCell ref="A2:C2"/>
    <mergeCell ref="D2:F2"/>
    <mergeCell ref="G2:I2"/>
    <mergeCell ref="A3:C3"/>
    <mergeCell ref="D3:F3"/>
    <mergeCell ref="G3:I3"/>
  </mergeCells>
  <dataValidations count="2">
    <dataValidation type="list" allowBlank="1" showErrorMessage="1" sqref="O8:O14">
      <formula1>Hidden_115</formula1>
    </dataValidation>
    <dataValidation type="list" allowBlank="1" showErrorMessage="1" sqref="O15:O198">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103</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8" t="s">
        <v>104</v>
      </c>
      <c r="B8" s="8">
        <v>45200</v>
      </c>
      <c r="C8" s="8">
        <v>45291</v>
      </c>
      <c r="D8" s="9" t="s">
        <v>56</v>
      </c>
      <c r="E8" s="9" t="s">
        <v>57</v>
      </c>
      <c r="F8" s="10" t="s">
        <v>58</v>
      </c>
      <c r="G8" s="9" t="s">
        <v>59</v>
      </c>
      <c r="H8" s="9" t="s">
        <v>60</v>
      </c>
      <c r="I8" s="9" t="s">
        <v>57</v>
      </c>
      <c r="J8" s="11" t="s">
        <v>61</v>
      </c>
      <c r="K8" s="11" t="s">
        <v>105</v>
      </c>
      <c r="L8" s="11">
        <v>14</v>
      </c>
      <c r="M8" s="11" t="s">
        <v>62</v>
      </c>
      <c r="N8" s="12">
        <v>1</v>
      </c>
      <c r="O8" s="11" t="s">
        <v>54</v>
      </c>
      <c r="P8" s="9" t="s">
        <v>63</v>
      </c>
      <c r="Q8" s="10" t="s">
        <v>63</v>
      </c>
      <c r="R8" s="8">
        <v>45306</v>
      </c>
      <c r="S8" s="8">
        <v>45291</v>
      </c>
    </row>
    <row r="9" spans="1:20" x14ac:dyDescent="0.25">
      <c r="A9" s="10" t="s">
        <v>104</v>
      </c>
      <c r="B9" s="8">
        <v>45200</v>
      </c>
      <c r="C9" s="8">
        <v>45291</v>
      </c>
      <c r="D9" s="9" t="s">
        <v>64</v>
      </c>
      <c r="E9" s="9" t="s">
        <v>65</v>
      </c>
      <c r="F9" s="10" t="s">
        <v>66</v>
      </c>
      <c r="G9" s="9" t="s">
        <v>67</v>
      </c>
      <c r="H9" s="9" t="s">
        <v>68</v>
      </c>
      <c r="I9" s="9" t="s">
        <v>69</v>
      </c>
      <c r="J9" s="11" t="s">
        <v>61</v>
      </c>
      <c r="K9" s="11" t="s">
        <v>106</v>
      </c>
      <c r="L9" s="13">
        <f>4500+4500+850</f>
        <v>9850</v>
      </c>
      <c r="M9" s="11" t="s">
        <v>62</v>
      </c>
      <c r="N9" s="12">
        <v>0.8</v>
      </c>
      <c r="O9" s="11" t="s">
        <v>55</v>
      </c>
      <c r="P9" s="9" t="s">
        <v>70</v>
      </c>
      <c r="Q9" s="10" t="s">
        <v>70</v>
      </c>
      <c r="R9" s="8">
        <v>45306</v>
      </c>
      <c r="S9" s="8">
        <v>45291</v>
      </c>
    </row>
    <row r="10" spans="1:20" x14ac:dyDescent="0.25">
      <c r="A10" s="10" t="s">
        <v>104</v>
      </c>
      <c r="B10" s="8">
        <v>45200</v>
      </c>
      <c r="C10" s="8">
        <v>45291</v>
      </c>
      <c r="D10" s="9" t="s">
        <v>71</v>
      </c>
      <c r="E10" s="9" t="s">
        <v>72</v>
      </c>
      <c r="F10" s="10" t="s">
        <v>73</v>
      </c>
      <c r="G10" s="9" t="s">
        <v>74</v>
      </c>
      <c r="H10" s="9" t="s">
        <v>75</v>
      </c>
      <c r="I10" s="9" t="s">
        <v>76</v>
      </c>
      <c r="J10" s="11" t="s">
        <v>61</v>
      </c>
      <c r="K10" s="11" t="s">
        <v>107</v>
      </c>
      <c r="L10" s="13">
        <f>1200+1200+300</f>
        <v>2700</v>
      </c>
      <c r="M10" s="11" t="s">
        <v>62</v>
      </c>
      <c r="N10" s="12">
        <v>1.1100000000000001</v>
      </c>
      <c r="O10" s="11" t="s">
        <v>54</v>
      </c>
      <c r="P10" s="9" t="s">
        <v>70</v>
      </c>
      <c r="Q10" s="10" t="s">
        <v>70</v>
      </c>
      <c r="R10" s="8">
        <v>45306</v>
      </c>
      <c r="S10" s="8">
        <v>45291</v>
      </c>
    </row>
    <row r="11" spans="1:20" x14ac:dyDescent="0.25">
      <c r="A11" s="10" t="s">
        <v>104</v>
      </c>
      <c r="B11" s="8">
        <v>45200</v>
      </c>
      <c r="C11" s="8">
        <v>45291</v>
      </c>
      <c r="D11" s="9" t="s">
        <v>77</v>
      </c>
      <c r="E11" s="9" t="s">
        <v>78</v>
      </c>
      <c r="F11" s="10" t="s">
        <v>79</v>
      </c>
      <c r="G11" s="9" t="s">
        <v>80</v>
      </c>
      <c r="H11" s="9" t="s">
        <v>81</v>
      </c>
      <c r="I11" s="9" t="s">
        <v>76</v>
      </c>
      <c r="J11" s="11" t="s">
        <v>61</v>
      </c>
      <c r="K11" s="11" t="s">
        <v>108</v>
      </c>
      <c r="L11" s="11">
        <v>90</v>
      </c>
      <c r="M11" s="11" t="s">
        <v>62</v>
      </c>
      <c r="N11" s="12">
        <v>1.46</v>
      </c>
      <c r="O11" s="11" t="s">
        <v>54</v>
      </c>
      <c r="P11" s="9" t="s">
        <v>82</v>
      </c>
      <c r="Q11" s="10" t="s">
        <v>82</v>
      </c>
      <c r="R11" s="8">
        <v>45306</v>
      </c>
      <c r="S11" s="8">
        <v>45291</v>
      </c>
    </row>
    <row r="12" spans="1:20" ht="15.75" customHeight="1" x14ac:dyDescent="0.25">
      <c r="A12" s="10" t="s">
        <v>104</v>
      </c>
      <c r="B12" s="8">
        <v>45200</v>
      </c>
      <c r="C12" s="8">
        <v>45291</v>
      </c>
      <c r="D12" s="9" t="s">
        <v>83</v>
      </c>
      <c r="E12" s="9" t="s">
        <v>84</v>
      </c>
      <c r="F12" s="10" t="s">
        <v>85</v>
      </c>
      <c r="G12" s="9" t="s">
        <v>86</v>
      </c>
      <c r="H12" s="9" t="s">
        <v>87</v>
      </c>
      <c r="I12" s="9" t="s">
        <v>88</v>
      </c>
      <c r="J12" s="11" t="s">
        <v>61</v>
      </c>
      <c r="K12" s="11" t="s">
        <v>109</v>
      </c>
      <c r="L12" s="11">
        <v>200</v>
      </c>
      <c r="M12" s="11" t="s">
        <v>62</v>
      </c>
      <c r="N12" s="12">
        <v>1.02</v>
      </c>
      <c r="O12" s="11" t="s">
        <v>54</v>
      </c>
      <c r="P12" s="9" t="s">
        <v>89</v>
      </c>
      <c r="Q12" s="10" t="s">
        <v>89</v>
      </c>
      <c r="R12" s="8">
        <v>45306</v>
      </c>
      <c r="S12" s="8">
        <v>45291</v>
      </c>
    </row>
    <row r="13" spans="1:20" x14ac:dyDescent="0.25">
      <c r="A13" s="10" t="s">
        <v>104</v>
      </c>
      <c r="B13" s="8">
        <v>45200</v>
      </c>
      <c r="C13" s="8">
        <v>45291</v>
      </c>
      <c r="D13" s="9" t="s">
        <v>90</v>
      </c>
      <c r="E13" s="9" t="s">
        <v>91</v>
      </c>
      <c r="F13" s="10" t="s">
        <v>92</v>
      </c>
      <c r="G13" s="9" t="s">
        <v>93</v>
      </c>
      <c r="H13" s="9" t="s">
        <v>94</v>
      </c>
      <c r="I13" s="9" t="s">
        <v>92</v>
      </c>
      <c r="J13" s="11" t="s">
        <v>61</v>
      </c>
      <c r="K13" s="11" t="s">
        <v>110</v>
      </c>
      <c r="L13" s="11">
        <f>98+115+80</f>
        <v>293</v>
      </c>
      <c r="M13" s="11" t="s">
        <v>62</v>
      </c>
      <c r="N13" s="12">
        <v>1</v>
      </c>
      <c r="O13" s="11" t="s">
        <v>54</v>
      </c>
      <c r="P13" s="9" t="s">
        <v>95</v>
      </c>
      <c r="Q13" s="10" t="s">
        <v>95</v>
      </c>
      <c r="R13" s="8">
        <v>45306</v>
      </c>
      <c r="S13" s="8">
        <v>45291</v>
      </c>
    </row>
    <row r="14" spans="1:20" x14ac:dyDescent="0.25">
      <c r="A14" s="10" t="s">
        <v>104</v>
      </c>
      <c r="B14" s="8">
        <v>45200</v>
      </c>
      <c r="C14" s="8">
        <v>45291</v>
      </c>
      <c r="D14" s="9" t="s">
        <v>96</v>
      </c>
      <c r="E14" s="9" t="s">
        <v>97</v>
      </c>
      <c r="F14" s="10" t="s">
        <v>98</v>
      </c>
      <c r="G14" s="9" t="s">
        <v>99</v>
      </c>
      <c r="H14" s="9" t="s">
        <v>100</v>
      </c>
      <c r="I14" s="9" t="s">
        <v>101</v>
      </c>
      <c r="J14" s="11" t="s">
        <v>61</v>
      </c>
      <c r="K14" s="11" t="s">
        <v>111</v>
      </c>
      <c r="L14" s="11">
        <v>15</v>
      </c>
      <c r="M14" s="11" t="s">
        <v>62</v>
      </c>
      <c r="N14" s="12">
        <v>1</v>
      </c>
      <c r="O14" s="11" t="s">
        <v>54</v>
      </c>
      <c r="P14" s="9" t="s">
        <v>102</v>
      </c>
      <c r="Q14" s="10" t="s">
        <v>102</v>
      </c>
      <c r="R14" s="8">
        <v>45306</v>
      </c>
      <c r="S14" s="8">
        <v>45291</v>
      </c>
    </row>
  </sheetData>
  <mergeCells count="7">
    <mergeCell ref="A6:T6"/>
    <mergeCell ref="A2:C2"/>
    <mergeCell ref="D2:F2"/>
    <mergeCell ref="G2:I2"/>
    <mergeCell ref="A3:C3"/>
    <mergeCell ref="D3:F3"/>
    <mergeCell ref="G3:I3"/>
  </mergeCells>
  <dataValidations count="2">
    <dataValidation type="list" allowBlank="1" showErrorMessage="1" sqref="O8:O14">
      <formula1>Hidden_115</formula1>
    </dataValidation>
    <dataValidation type="list" allowBlank="1" showErrorMessage="1" sqref="O15:O199">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PRIMER_TRIMESTRE_2023</vt:lpstr>
      <vt:lpstr>SEGUNDO_TRIMESTRE_2023</vt:lpstr>
      <vt:lpstr>TERCER_TRIMESTRE_2023</vt:lpstr>
      <vt:lpstr>CUARTO_TRIMESTRE_2023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2023-04-14T00:32:51Z</dcterms:created>
  <dcterms:modified xsi:type="dcterms:W3CDTF">2024-01-13T00:08:47Z</dcterms:modified>
</cp:coreProperties>
</file>