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Respaldo 22-04-19\archivos 2023\INFORMES 2023\PORTALES\4TO TRIMESTRE DEDISA 2023\PORTRANS\FR06_2023\"/>
    </mc:Choice>
  </mc:AlternateContent>
  <xr:revisionPtr revIDLastSave="0" documentId="13_ncr:1_{F5C9ABAD-913F-44D9-821E-7B88F9609392}" xr6:coauthVersionLast="47" xr6:coauthVersionMax="47" xr10:uidLastSave="{00000000-0000-0000-0000-000000000000}"/>
  <bookViews>
    <workbookView xWindow="-120" yWindow="-120" windowWidth="29040" windowHeight="15720" activeTab="3" xr2:uid="{00000000-000D-0000-FFFF-FFFF00000000}"/>
  </bookViews>
  <sheets>
    <sheet name="PRIMER_TRIMESTRE_2023" sheetId="1" r:id="rId1"/>
    <sheet name="SEGUNDO_TRIMESTRE_2023" sheetId="2" r:id="rId2"/>
    <sheet name="TERCER_TRIMESTRE_2023" sheetId="3" r:id="rId3"/>
    <sheet name="CUARTO_TRIMESTRE_2023" sheetId="4" r:id="rId4"/>
  </sheets>
  <externalReferences>
    <externalReference r:id="rId5"/>
    <externalReference r:id="rId6"/>
  </externalReferences>
  <definedNames>
    <definedName name="Hidden_114">[1]Hidden_1!$A$1:$A$2</definedName>
    <definedName name="Hidden_115">#REF!</definedName>
    <definedName name="Hidden_116">[2]Hidden_1!$A$1:$A$2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4" l="1"/>
  <c r="M9" i="4"/>
  <c r="M13" i="3"/>
  <c r="M9" i="3"/>
  <c r="M13" i="2" l="1"/>
  <c r="M10" i="2"/>
  <c r="M9" i="2"/>
  <c r="M13" i="1" l="1"/>
  <c r="M11" i="1"/>
  <c r="M10" i="1"/>
  <c r="M9" i="1"/>
</calcChain>
</file>

<file path=xl/sharedStrings.xml><?xml version="1.0" encoding="utf-8"?>
<sst xmlns="http://schemas.openxmlformats.org/spreadsheetml/2006/main" count="662" uniqueCount="114">
  <si>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</si>
  <si>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</si>
  <si>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</si>
  <si>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</si>
  <si>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</si>
  <si>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</si>
  <si>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</si>
  <si>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</si>
  <si>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</si>
  <si>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</si>
  <si>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</si>
  <si>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</si>
  <si>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</si>
  <si>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</si>
  <si>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</si>
  <si>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</si>
  <si>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</si>
  <si>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</si>
  <si>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</si>
  <si>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</si>
  <si>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</si>
  <si>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</si>
  <si>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</si>
  <si>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</si>
  <si>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</si>
  <si>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</si>
  <si>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</si>
  <si>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</si>
  <si>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</si>
  <si>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</si>
  <si>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</si>
  <si>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</si>
  <si>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</si>
  <si>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</si>
  <si>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</si>
  <si>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</si>
  <si>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</si>
  <si>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</si>
  <si>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</si>
  <si>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</si>
  <si>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</si>
  <si>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</si>
  <si>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</si>
  <si>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</si>
  <si>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</si>
  <si>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</si>
  <si>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</si>
  <si>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</si>
  <si>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</si>
  <si>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</si>
  <si>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</si>
  <si>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</si>
  <si>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</si>
  <si>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</si>
  <si>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</si>
  <si>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</si>
  <si>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</si>
  <si>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</si>
  <si>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Indicadores de Resultados   (metas programadas contra metas realizadas)</t>
  </si>
  <si>
    <t>Plantear de manera clara y concreta el proyecto de capacitación para la PACDMX, estructurando los contenidos determinados en coherencia con los lineamientos técnico-pedagógicos establecidos en el Programa Rector de Profesionalización del Sistema Nacional de Seguridad Pública, en estricto apego a los niveles de formación establecidos en la Ley de Seguridad Pública de la Ciudad de México y en correlación directa con las necesidades específicas de la Corporación.</t>
  </si>
  <si>
    <t>Materiales Educativos</t>
  </si>
  <si>
    <t>Eficacia</t>
  </si>
  <si>
    <t>Planeación de Proyectos de Capacitación</t>
  </si>
  <si>
    <t>capacitación policial realizada/capacitación policial programada *100</t>
  </si>
  <si>
    <t>Mensual</t>
  </si>
  <si>
    <t>Ninguna</t>
  </si>
  <si>
    <t>Jefatura de Unidad Departamental de Desarrollo Pedagógico</t>
  </si>
  <si>
    <t>Operación de los Programas Educativos en sus diferentes niveles, a través de una correcta programación, difusión, aplicación y control académico en apego a la normatividad establecida para el efecto; propiciando en el personal de la Corporación un óptimo desempeño operativo en sus funciones como Policía Auxiliar de la CDMX, con el propósito de alcanzar el desarrollo Profesional, Técnico, Científico, Físico, Humanístico y Cultural. Asimismo, coadyuvar con las líneas de acción de prevención del delito e impartición de justicia.</t>
  </si>
  <si>
    <t>Formación Policial</t>
  </si>
  <si>
    <t>Desempeño</t>
  </si>
  <si>
    <t>Operación de Programas Educativos</t>
  </si>
  <si>
    <t>Elementos Capacitados</t>
  </si>
  <si>
    <t>Jefatura de Unidad Departamental de Capacitación</t>
  </si>
  <si>
    <t>Fortalecer los procesos de capacitación sobre la igualdad entre mujeres y hombres, con el objetivo de acortar las brechas de desigualdad en nuestra Corporación respecto de su familia, trabajo, ámbito social y ciudadanía, así como ofrecer una vida libre de violencia.</t>
  </si>
  <si>
    <t>Programa de Sensibilización y Capacitación al Personal Operatívo y Administratívo de la PACDMX</t>
  </si>
  <si>
    <t>Estratégico</t>
  </si>
  <si>
    <t>Fortalecimiento de Procesos</t>
  </si>
  <si>
    <t>Programa de sensibilización realizado/Programa de sensibilización programado *100</t>
  </si>
  <si>
    <t>Elementos</t>
  </si>
  <si>
    <t>Regularizar a los elementos de la Corporación, que aún no han iniciado o concluido su educación media superior, por medio de gestoría y asesoría a través de la Secretaría de Educación Pública, el Centro Nacional de Evaluación para la Educación Superior A.C. (CENEVAL), Bachillerato a Distancia del Distrito Federal e Instituciones Académicas Privadas.</t>
  </si>
  <si>
    <t>Regularización Académica Preparatoria</t>
  </si>
  <si>
    <t>Eficiencia</t>
  </si>
  <si>
    <t>Regulación de elementos de la PADCMX</t>
  </si>
  <si>
    <t>Elementos regularizados de secundaria realizados/elementos regularizados de secundaria programados *100</t>
  </si>
  <si>
    <t>Subdirección de Selección y Educación Policial</t>
  </si>
  <si>
    <t>Reclutar  y  seleccionar  personal  operativo para la Policía Auxiliar de la Ciudad de México, procurando que los elementos aceptados  cumplan con los requisitos para formar parte de la corporación, conforme a la normatividad aplicable.</t>
  </si>
  <si>
    <t>Reclutamiento y Selección</t>
  </si>
  <si>
    <t>Efectividad</t>
  </si>
  <si>
    <t>Reclutamiento y Selección de Personal Operatívo</t>
  </si>
  <si>
    <t>Reclutamiento realizado/Reclutamiento programado  *100</t>
  </si>
  <si>
    <t>Reclutamiento</t>
  </si>
  <si>
    <t>Jefatura de Unidad Departamental de Reclutamiento y Selección de Personal Operatívo</t>
  </si>
  <si>
    <t>Atender  en tiempo y forma,  las solicitudes de información Pública y coadyuvar a transparentar la gestión administrativa de la Corporación.</t>
  </si>
  <si>
    <t>Atención a Solicitudes de Información Pública</t>
  </si>
  <si>
    <t>Solicitudes</t>
  </si>
  <si>
    <t>Atención de solicitudes de información</t>
  </si>
  <si>
    <t>Solicitudes Atendidas/Solicitudes Recibidas *100</t>
  </si>
  <si>
    <t>Jefatura de Unidad Departamental de Comunicación Social y Transparencia</t>
  </si>
  <si>
    <t>Actualizar el Manual Administrativo conforme a lo establecido en la Normatividad en la Materia y las necesidades de la Corporación.</t>
  </si>
  <si>
    <t>Actualización del Manual Administratívo en Apartado de Procedimientos</t>
  </si>
  <si>
    <t>Documentos</t>
  </si>
  <si>
    <t>Actualización del Manual Administrativo</t>
  </si>
  <si>
    <t>Procedimientos realizados/Procedimientos programados *100</t>
  </si>
  <si>
    <t>Procedimientos</t>
  </si>
  <si>
    <t>Jefatura de Unidad Departamental de Organización</t>
  </si>
  <si>
    <t>Objetivo institucional (Redactados con perspectiva de género)</t>
  </si>
  <si>
    <t>2023</t>
  </si>
  <si>
    <t>65</t>
  </si>
  <si>
    <t>45,000</t>
  </si>
  <si>
    <t>12,000</t>
  </si>
  <si>
    <t>404</t>
  </si>
  <si>
    <t>1,200</t>
  </si>
  <si>
    <t>1,318</t>
  </si>
  <si>
    <t>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</si>
</sst>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3" fontId="2" fillId="0" borderId="0" xfId="0" applyNumberFormat="1" applyFont="1" applyAlignment="1">
      <alignment horizontal="center" vertical="center"/>
    </xf>
    <xf numFmtId="9" fontId="2" fillId="0" borderId="0" xfId="0" applyNumberFormat="1" applyFont="1"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vertical="center"/>
    </xf>
    <xf numFmtId="0" fontId="2" fillId="0" borderId="0" xfId="0" applyFont="1" applyAlignment="1">
      <alignment vertical="top"/>
    </xf>
    <xf numFmtId="14" fontId="2" fillId="0" borderId="0" xfId="0" applyNumberFormat="1" applyFont="1" applyAlignment="1">
      <alignment horizontal="center" vertical="center"/>
    </xf>
    <xf numFmtId="0" fontId="2" fillId="0" borderId="0" xfId="0" applyFont="1" applyAlignment="1">
      <alignment horizontal="center" vertical="top"/>
    </xf>
    <xf numFmtId="9" fontId="2" fillId="0" borderId="0" xfId="0" applyNumberFormat="1" applyFont="1" applyAlignment="1">
      <alignment horizontal="center" vertical="top"/>
    </xf>
    <xf numFmtId="3"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c%20Alma\Desktop\Respaldo%2022-04-19\INFORMES%202022\PORTALES\2DO%20TRIMESTRE%20DEDISA%202022\SIPOT\FR_05\A121Fr05_Indicadores-de-in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ic%20Alma\Downloads\A121Fr06_Indicadores-de-resu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opLeftCell="E2"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5">
        <v>2023</v>
      </c>
      <c r="B8" s="6">
        <v>44927</v>
      </c>
      <c r="C8" s="6">
        <v>45016</v>
      </c>
      <c r="D8" s="2" t="s">
        <v>58</v>
      </c>
      <c r="E8" s="2" t="s">
        <v>59</v>
      </c>
      <c r="F8" s="2" t="s">
        <v>60</v>
      </c>
      <c r="G8" s="2" t="s">
        <v>61</v>
      </c>
      <c r="H8" s="2" t="s">
        <v>62</v>
      </c>
      <c r="I8" s="2" t="s">
        <v>63</v>
      </c>
      <c r="J8" s="2" t="s">
        <v>60</v>
      </c>
      <c r="K8" s="2" t="s">
        <v>64</v>
      </c>
      <c r="L8" s="3">
        <v>65</v>
      </c>
      <c r="M8" s="3">
        <v>14</v>
      </c>
      <c r="N8" s="2" t="s">
        <v>65</v>
      </c>
      <c r="O8" s="4">
        <v>0.22</v>
      </c>
      <c r="P8" s="2" t="s">
        <v>56</v>
      </c>
      <c r="Q8" s="2" t="s">
        <v>66</v>
      </c>
      <c r="R8" s="2" t="s">
        <v>66</v>
      </c>
      <c r="S8" s="6">
        <v>45031</v>
      </c>
      <c r="T8" s="6">
        <v>45016</v>
      </c>
      <c r="U8" s="7"/>
    </row>
    <row r="9" spans="1:21" x14ac:dyDescent="0.25">
      <c r="A9" s="5">
        <v>2023</v>
      </c>
      <c r="B9" s="6">
        <v>44927</v>
      </c>
      <c r="C9" s="6">
        <v>45016</v>
      </c>
      <c r="D9" s="2" t="s">
        <v>58</v>
      </c>
      <c r="E9" s="2" t="s">
        <v>67</v>
      </c>
      <c r="F9" s="2" t="s">
        <v>68</v>
      </c>
      <c r="G9" s="2" t="s">
        <v>69</v>
      </c>
      <c r="H9" s="2" t="s">
        <v>70</v>
      </c>
      <c r="I9" s="2" t="s">
        <v>63</v>
      </c>
      <c r="J9" s="2" t="s">
        <v>71</v>
      </c>
      <c r="K9" s="2" t="s">
        <v>64</v>
      </c>
      <c r="L9" s="3">
        <v>45000</v>
      </c>
      <c r="M9" s="3">
        <f>650+3000+4500</f>
        <v>8150</v>
      </c>
      <c r="N9" s="2" t="s">
        <v>65</v>
      </c>
      <c r="O9" s="4">
        <v>0.18</v>
      </c>
      <c r="P9" s="2" t="s">
        <v>56</v>
      </c>
      <c r="Q9" s="2" t="s">
        <v>72</v>
      </c>
      <c r="R9" s="2" t="s">
        <v>72</v>
      </c>
      <c r="S9" s="6">
        <v>45031</v>
      </c>
      <c r="T9" s="6">
        <v>45016</v>
      </c>
      <c r="U9" s="7"/>
    </row>
    <row r="10" spans="1:21" x14ac:dyDescent="0.25">
      <c r="A10" s="5">
        <v>2023</v>
      </c>
      <c r="B10" s="6">
        <v>44927</v>
      </c>
      <c r="C10" s="6">
        <v>45016</v>
      </c>
      <c r="D10" s="2" t="s">
        <v>58</v>
      </c>
      <c r="E10" s="2" t="s">
        <v>73</v>
      </c>
      <c r="F10" s="2" t="s">
        <v>74</v>
      </c>
      <c r="G10" s="2" t="s">
        <v>75</v>
      </c>
      <c r="H10" s="2" t="s">
        <v>76</v>
      </c>
      <c r="I10" s="2" t="s">
        <v>77</v>
      </c>
      <c r="J10" s="2" t="s">
        <v>78</v>
      </c>
      <c r="K10" s="2" t="s">
        <v>64</v>
      </c>
      <c r="L10" s="3">
        <v>12000</v>
      </c>
      <c r="M10" s="3">
        <f>300+1000+1200</f>
        <v>2500</v>
      </c>
      <c r="N10" s="2" t="s">
        <v>65</v>
      </c>
      <c r="O10" s="4">
        <v>0.27</v>
      </c>
      <c r="P10" s="2" t="s">
        <v>56</v>
      </c>
      <c r="Q10" s="2" t="s">
        <v>72</v>
      </c>
      <c r="R10" s="2" t="s">
        <v>72</v>
      </c>
      <c r="S10" s="6">
        <v>45031</v>
      </c>
      <c r="T10" s="6">
        <v>45016</v>
      </c>
      <c r="U10" s="7"/>
    </row>
    <row r="11" spans="1:21" x14ac:dyDescent="0.25">
      <c r="A11" s="5">
        <v>2023</v>
      </c>
      <c r="B11" s="6">
        <v>44927</v>
      </c>
      <c r="C11" s="6">
        <v>45016</v>
      </c>
      <c r="D11" s="2" t="s">
        <v>58</v>
      </c>
      <c r="E11" s="2" t="s">
        <v>79</v>
      </c>
      <c r="F11" s="2" t="s">
        <v>80</v>
      </c>
      <c r="G11" s="2" t="s">
        <v>81</v>
      </c>
      <c r="H11" s="2" t="s">
        <v>82</v>
      </c>
      <c r="I11" s="2" t="s">
        <v>83</v>
      </c>
      <c r="J11" s="2" t="s">
        <v>78</v>
      </c>
      <c r="K11" s="2" t="s">
        <v>64</v>
      </c>
      <c r="L11" s="3">
        <v>404</v>
      </c>
      <c r="M11" s="3">
        <f>20+24+30</f>
        <v>74</v>
      </c>
      <c r="N11" s="2" t="s">
        <v>65</v>
      </c>
      <c r="O11" s="4">
        <v>0.61</v>
      </c>
      <c r="P11" s="2" t="s">
        <v>56</v>
      </c>
      <c r="Q11" s="2" t="s">
        <v>84</v>
      </c>
      <c r="R11" s="2" t="s">
        <v>84</v>
      </c>
      <c r="S11" s="6">
        <v>45031</v>
      </c>
      <c r="T11" s="6">
        <v>45016</v>
      </c>
      <c r="U11" s="7"/>
    </row>
    <row r="12" spans="1:21" x14ac:dyDescent="0.25">
      <c r="A12" s="5">
        <v>2023</v>
      </c>
      <c r="B12" s="6">
        <v>44927</v>
      </c>
      <c r="C12" s="6">
        <v>45016</v>
      </c>
      <c r="D12" s="2" t="s">
        <v>58</v>
      </c>
      <c r="E12" s="2" t="s">
        <v>85</v>
      </c>
      <c r="F12" s="2" t="s">
        <v>86</v>
      </c>
      <c r="G12" s="2" t="s">
        <v>87</v>
      </c>
      <c r="H12" s="2" t="s">
        <v>88</v>
      </c>
      <c r="I12" s="2" t="s">
        <v>89</v>
      </c>
      <c r="J12" s="2" t="s">
        <v>90</v>
      </c>
      <c r="K12" s="2" t="s">
        <v>64</v>
      </c>
      <c r="L12" s="3">
        <v>1200</v>
      </c>
      <c r="M12" s="3">
        <v>400</v>
      </c>
      <c r="N12" s="2" t="s">
        <v>65</v>
      </c>
      <c r="O12" s="4">
        <v>0.38</v>
      </c>
      <c r="P12" s="2" t="s">
        <v>56</v>
      </c>
      <c r="Q12" s="2" t="s">
        <v>91</v>
      </c>
      <c r="R12" s="2" t="s">
        <v>91</v>
      </c>
      <c r="S12" s="6">
        <v>45031</v>
      </c>
      <c r="T12" s="6">
        <v>45016</v>
      </c>
      <c r="U12" s="7"/>
    </row>
    <row r="13" spans="1:21" x14ac:dyDescent="0.25">
      <c r="A13" s="5">
        <v>2023</v>
      </c>
      <c r="B13" s="6">
        <v>44927</v>
      </c>
      <c r="C13" s="6">
        <v>45016</v>
      </c>
      <c r="D13" s="2" t="s">
        <v>58</v>
      </c>
      <c r="E13" s="2" t="s">
        <v>92</v>
      </c>
      <c r="F13" s="2" t="s">
        <v>93</v>
      </c>
      <c r="G13" s="2" t="s">
        <v>94</v>
      </c>
      <c r="H13" s="2" t="s">
        <v>95</v>
      </c>
      <c r="I13" s="2" t="s">
        <v>96</v>
      </c>
      <c r="J13" s="2" t="s">
        <v>94</v>
      </c>
      <c r="K13" s="2" t="s">
        <v>64</v>
      </c>
      <c r="L13" s="3">
        <v>1318</v>
      </c>
      <c r="M13" s="3">
        <f>120+110+135</f>
        <v>365</v>
      </c>
      <c r="N13" s="2" t="s">
        <v>65</v>
      </c>
      <c r="O13" s="4">
        <v>0.22</v>
      </c>
      <c r="P13" s="2" t="s">
        <v>57</v>
      </c>
      <c r="Q13" s="2" t="s">
        <v>97</v>
      </c>
      <c r="R13" s="2" t="s">
        <v>97</v>
      </c>
      <c r="S13" s="6">
        <v>45031</v>
      </c>
      <c r="T13" s="6">
        <v>45016</v>
      </c>
      <c r="U13" s="7"/>
    </row>
    <row r="14" spans="1:21" x14ac:dyDescent="0.25">
      <c r="A14" s="5">
        <v>2023</v>
      </c>
      <c r="B14" s="6">
        <v>44927</v>
      </c>
      <c r="C14" s="6">
        <v>45016</v>
      </c>
      <c r="D14" s="2" t="s">
        <v>58</v>
      </c>
      <c r="E14" s="2" t="s">
        <v>98</v>
      </c>
      <c r="F14" s="2" t="s">
        <v>99</v>
      </c>
      <c r="G14" s="2" t="s">
        <v>100</v>
      </c>
      <c r="H14" s="2" t="s">
        <v>101</v>
      </c>
      <c r="I14" s="2" t="s">
        <v>102</v>
      </c>
      <c r="J14" s="2" t="s">
        <v>103</v>
      </c>
      <c r="K14" s="2" t="s">
        <v>64</v>
      </c>
      <c r="L14" s="3">
        <v>52</v>
      </c>
      <c r="M14" s="3">
        <v>12</v>
      </c>
      <c r="N14" s="2" t="s">
        <v>65</v>
      </c>
      <c r="O14" s="4">
        <v>0.23</v>
      </c>
      <c r="P14" s="2" t="s">
        <v>56</v>
      </c>
      <c r="Q14" s="2" t="s">
        <v>104</v>
      </c>
      <c r="R14" s="2" t="s">
        <v>104</v>
      </c>
      <c r="S14" s="6">
        <v>45031</v>
      </c>
      <c r="T14" s="6">
        <v>45016</v>
      </c>
      <c r="U14" s="7"/>
    </row>
  </sheetData>
  <mergeCells count="7">
    <mergeCell ref="A6:U6"/>
    <mergeCell ref="A2:C2"/>
    <mergeCell ref="D2:F2"/>
    <mergeCell ref="G2:I2"/>
    <mergeCell ref="A3:C3"/>
    <mergeCell ref="D3:F3"/>
    <mergeCell ref="G3:I3"/>
  </mergeCells>
  <dataValidations count="2">
    <dataValidation type="list" allowBlank="1" showErrorMessage="1" sqref="P15:P201" xr:uid="{00000000-0002-0000-0000-000000000000}">
      <formula1>Hidden_115</formula1>
    </dataValidation>
    <dataValidation type="list" allowBlank="1" showErrorMessage="1" sqref="P8:P14" xr:uid="{00000000-0002-0000-0000-000001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
  <sheetViews>
    <sheetView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105</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t="s">
        <v>106</v>
      </c>
      <c r="B8" s="9">
        <v>45017</v>
      </c>
      <c r="C8" s="9">
        <v>45107</v>
      </c>
      <c r="D8" s="8" t="s">
        <v>58</v>
      </c>
      <c r="E8" s="8" t="s">
        <v>59</v>
      </c>
      <c r="F8" s="8" t="s">
        <v>60</v>
      </c>
      <c r="G8" s="8" t="s">
        <v>61</v>
      </c>
      <c r="H8" s="8" t="s">
        <v>62</v>
      </c>
      <c r="I8" s="8" t="s">
        <v>63</v>
      </c>
      <c r="J8" s="8" t="s">
        <v>60</v>
      </c>
      <c r="K8" s="8" t="s">
        <v>64</v>
      </c>
      <c r="L8" s="2" t="s">
        <v>107</v>
      </c>
      <c r="M8" s="5">
        <v>19</v>
      </c>
      <c r="N8" s="10" t="s">
        <v>65</v>
      </c>
      <c r="O8" s="11">
        <v>0.28999999999999998</v>
      </c>
      <c r="P8" s="10" t="s">
        <v>56</v>
      </c>
      <c r="Q8" s="8" t="s">
        <v>66</v>
      </c>
      <c r="R8" s="8" t="s">
        <v>66</v>
      </c>
      <c r="S8" s="9">
        <v>45122</v>
      </c>
      <c r="T8" s="9">
        <v>45107</v>
      </c>
    </row>
    <row r="9" spans="1:21" x14ac:dyDescent="0.25">
      <c r="A9" s="2" t="s">
        <v>106</v>
      </c>
      <c r="B9" s="9">
        <v>45017</v>
      </c>
      <c r="C9" s="9">
        <v>45107</v>
      </c>
      <c r="D9" s="8" t="s">
        <v>58</v>
      </c>
      <c r="E9" s="8" t="s">
        <v>67</v>
      </c>
      <c r="F9" s="8" t="s">
        <v>68</v>
      </c>
      <c r="G9" s="8" t="s">
        <v>69</v>
      </c>
      <c r="H9" s="8" t="s">
        <v>70</v>
      </c>
      <c r="I9" s="8" t="s">
        <v>63</v>
      </c>
      <c r="J9" s="8" t="s">
        <v>71</v>
      </c>
      <c r="K9" s="8" t="s">
        <v>64</v>
      </c>
      <c r="L9" s="2" t="s">
        <v>108</v>
      </c>
      <c r="M9" s="12">
        <f>2995+4600+4975</f>
        <v>12570</v>
      </c>
      <c r="N9" s="10" t="s">
        <v>65</v>
      </c>
      <c r="O9" s="11">
        <v>0.28000000000000003</v>
      </c>
      <c r="P9" s="10" t="s">
        <v>57</v>
      </c>
      <c r="Q9" s="8" t="s">
        <v>72</v>
      </c>
      <c r="R9" s="8" t="s">
        <v>72</v>
      </c>
      <c r="S9" s="9">
        <v>45122</v>
      </c>
      <c r="T9" s="9">
        <v>45107</v>
      </c>
    </row>
    <row r="10" spans="1:21" x14ac:dyDescent="0.25">
      <c r="A10" s="2" t="s">
        <v>106</v>
      </c>
      <c r="B10" s="9">
        <v>45017</v>
      </c>
      <c r="C10" s="9">
        <v>45107</v>
      </c>
      <c r="D10" s="8" t="s">
        <v>58</v>
      </c>
      <c r="E10" s="8" t="s">
        <v>73</v>
      </c>
      <c r="F10" s="8" t="s">
        <v>74</v>
      </c>
      <c r="G10" s="8" t="s">
        <v>75</v>
      </c>
      <c r="H10" s="8" t="s">
        <v>76</v>
      </c>
      <c r="I10" s="8" t="s">
        <v>77</v>
      </c>
      <c r="J10" s="8" t="s">
        <v>78</v>
      </c>
      <c r="K10" s="8" t="s">
        <v>64</v>
      </c>
      <c r="L10" s="2" t="s">
        <v>109</v>
      </c>
      <c r="M10" s="12">
        <f>734+1147+1027</f>
        <v>2908</v>
      </c>
      <c r="N10" s="10" t="s">
        <v>65</v>
      </c>
      <c r="O10" s="11">
        <v>0.25</v>
      </c>
      <c r="P10" s="10" t="s">
        <v>57</v>
      </c>
      <c r="Q10" s="8" t="s">
        <v>72</v>
      </c>
      <c r="R10" s="8" t="s">
        <v>72</v>
      </c>
      <c r="S10" s="9">
        <v>45122</v>
      </c>
      <c r="T10" s="9">
        <v>45107</v>
      </c>
    </row>
    <row r="11" spans="1:21" x14ac:dyDescent="0.25">
      <c r="A11" s="2" t="s">
        <v>106</v>
      </c>
      <c r="B11" s="9">
        <v>45017</v>
      </c>
      <c r="C11" s="9">
        <v>45107</v>
      </c>
      <c r="D11" s="8" t="s">
        <v>58</v>
      </c>
      <c r="E11" s="8" t="s">
        <v>79</v>
      </c>
      <c r="F11" s="8" t="s">
        <v>80</v>
      </c>
      <c r="G11" s="8" t="s">
        <v>81</v>
      </c>
      <c r="H11" s="8" t="s">
        <v>82</v>
      </c>
      <c r="I11" s="8" t="s">
        <v>83</v>
      </c>
      <c r="J11" s="8" t="s">
        <v>78</v>
      </c>
      <c r="K11" s="8" t="s">
        <v>64</v>
      </c>
      <c r="L11" s="2" t="s">
        <v>110</v>
      </c>
      <c r="M11" s="5">
        <v>22</v>
      </c>
      <c r="N11" s="10" t="s">
        <v>65</v>
      </c>
      <c r="O11" s="11">
        <v>0.04</v>
      </c>
      <c r="P11" s="10" t="s">
        <v>57</v>
      </c>
      <c r="Q11" s="8" t="s">
        <v>84</v>
      </c>
      <c r="R11" s="8" t="s">
        <v>84</v>
      </c>
      <c r="S11" s="9">
        <v>45122</v>
      </c>
      <c r="T11" s="9">
        <v>45107</v>
      </c>
    </row>
    <row r="12" spans="1:21" x14ac:dyDescent="0.25">
      <c r="A12" s="2" t="s">
        <v>106</v>
      </c>
      <c r="B12" s="9">
        <v>45017</v>
      </c>
      <c r="C12" s="9">
        <v>45107</v>
      </c>
      <c r="D12" s="8" t="s">
        <v>58</v>
      </c>
      <c r="E12" s="8" t="s">
        <v>85</v>
      </c>
      <c r="F12" s="8" t="s">
        <v>86</v>
      </c>
      <c r="G12" s="8" t="s">
        <v>87</v>
      </c>
      <c r="H12" s="8" t="s">
        <v>88</v>
      </c>
      <c r="I12" s="8" t="s">
        <v>89</v>
      </c>
      <c r="J12" s="8" t="s">
        <v>90</v>
      </c>
      <c r="K12" s="8" t="s">
        <v>64</v>
      </c>
      <c r="L12" s="2" t="s">
        <v>111</v>
      </c>
      <c r="M12" s="5">
        <v>213</v>
      </c>
      <c r="N12" s="10" t="s">
        <v>65</v>
      </c>
      <c r="O12" s="11">
        <v>0.18</v>
      </c>
      <c r="P12" s="10" t="s">
        <v>56</v>
      </c>
      <c r="Q12" s="8" t="s">
        <v>91</v>
      </c>
      <c r="R12" s="8" t="s">
        <v>91</v>
      </c>
      <c r="S12" s="9">
        <v>45122</v>
      </c>
      <c r="T12" s="9">
        <v>45107</v>
      </c>
    </row>
    <row r="13" spans="1:21" x14ac:dyDescent="0.25">
      <c r="A13" s="2" t="s">
        <v>106</v>
      </c>
      <c r="B13" s="9">
        <v>45017</v>
      </c>
      <c r="C13" s="9">
        <v>45107</v>
      </c>
      <c r="D13" s="8" t="s">
        <v>58</v>
      </c>
      <c r="E13" s="8" t="s">
        <v>92</v>
      </c>
      <c r="F13" s="8" t="s">
        <v>93</v>
      </c>
      <c r="G13" s="8" t="s">
        <v>94</v>
      </c>
      <c r="H13" s="8" t="s">
        <v>95</v>
      </c>
      <c r="I13" s="8" t="s">
        <v>96</v>
      </c>
      <c r="J13" s="8" t="s">
        <v>94</v>
      </c>
      <c r="K13" s="8" t="s">
        <v>64</v>
      </c>
      <c r="L13" s="2" t="s">
        <v>112</v>
      </c>
      <c r="M13" s="5">
        <f>70+77+96</f>
        <v>243</v>
      </c>
      <c r="N13" s="10" t="s">
        <v>65</v>
      </c>
      <c r="O13" s="11">
        <v>0.18</v>
      </c>
      <c r="P13" s="10" t="s">
        <v>57</v>
      </c>
      <c r="Q13" s="8" t="s">
        <v>97</v>
      </c>
      <c r="R13" s="8" t="s">
        <v>97</v>
      </c>
      <c r="S13" s="9">
        <v>45122</v>
      </c>
      <c r="T13" s="9">
        <v>45107</v>
      </c>
    </row>
    <row r="14" spans="1:21" x14ac:dyDescent="0.25">
      <c r="A14" s="2" t="s">
        <v>106</v>
      </c>
      <c r="B14" s="9">
        <v>45017</v>
      </c>
      <c r="C14" s="9">
        <v>45107</v>
      </c>
      <c r="D14" s="8" t="s">
        <v>58</v>
      </c>
      <c r="E14" s="8" t="s">
        <v>98</v>
      </c>
      <c r="F14" s="8" t="s">
        <v>99</v>
      </c>
      <c r="G14" s="8" t="s">
        <v>100</v>
      </c>
      <c r="H14" s="8" t="s">
        <v>101</v>
      </c>
      <c r="I14" s="8" t="s">
        <v>102</v>
      </c>
      <c r="J14" s="8" t="s">
        <v>103</v>
      </c>
      <c r="K14" s="8" t="s">
        <v>64</v>
      </c>
      <c r="L14" s="2" t="s">
        <v>113</v>
      </c>
      <c r="M14" s="5">
        <v>12</v>
      </c>
      <c r="N14" s="10" t="s">
        <v>65</v>
      </c>
      <c r="O14" s="11">
        <v>0.24</v>
      </c>
      <c r="P14" s="10" t="s">
        <v>56</v>
      </c>
      <c r="Q14" s="8" t="s">
        <v>104</v>
      </c>
      <c r="R14" s="8" t="s">
        <v>104</v>
      </c>
      <c r="S14" s="9">
        <v>45122</v>
      </c>
      <c r="T14" s="9">
        <v>45107</v>
      </c>
    </row>
  </sheetData>
  <mergeCells count="7">
    <mergeCell ref="A6:U6"/>
    <mergeCell ref="A2:C2"/>
    <mergeCell ref="D2:F2"/>
    <mergeCell ref="G2:I2"/>
    <mergeCell ref="A3:C3"/>
    <mergeCell ref="D3:F3"/>
    <mergeCell ref="G3:I3"/>
  </mergeCells>
  <dataValidations count="2">
    <dataValidation type="list" allowBlank="1" showErrorMessage="1" sqref="P8:P14" xr:uid="{00000000-0002-0000-0100-000000000000}">
      <formula1>Hidden_116</formula1>
    </dataValidation>
    <dataValidation type="list" allowBlank="1" showErrorMessage="1" sqref="P15:P199" xr:uid="{00000000-0002-0000-0100-000001000000}">
      <formula1>Hidden_115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4"/>
  <sheetViews>
    <sheetView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105</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t="s">
        <v>106</v>
      </c>
      <c r="B8" s="9">
        <v>45108</v>
      </c>
      <c r="C8" s="9">
        <v>45199</v>
      </c>
      <c r="D8" s="8" t="s">
        <v>58</v>
      </c>
      <c r="E8" s="8" t="s">
        <v>59</v>
      </c>
      <c r="F8" s="8" t="s">
        <v>60</v>
      </c>
      <c r="G8" s="8" t="s">
        <v>61</v>
      </c>
      <c r="H8" s="8" t="s">
        <v>62</v>
      </c>
      <c r="I8" s="8" t="s">
        <v>63</v>
      </c>
      <c r="J8" s="8" t="s">
        <v>60</v>
      </c>
      <c r="K8" s="8" t="s">
        <v>64</v>
      </c>
      <c r="L8" s="2" t="s">
        <v>107</v>
      </c>
      <c r="M8" s="5">
        <v>18</v>
      </c>
      <c r="N8" s="10" t="s">
        <v>65</v>
      </c>
      <c r="O8" s="11">
        <v>0.28000000000000003</v>
      </c>
      <c r="P8" s="10" t="s">
        <v>56</v>
      </c>
      <c r="Q8" s="8" t="s">
        <v>66</v>
      </c>
      <c r="R8" s="8" t="s">
        <v>66</v>
      </c>
      <c r="S8" s="9">
        <v>45214</v>
      </c>
      <c r="T8" s="9">
        <v>45199</v>
      </c>
    </row>
    <row r="9" spans="1:21" x14ac:dyDescent="0.25">
      <c r="A9" s="2" t="s">
        <v>106</v>
      </c>
      <c r="B9" s="9">
        <v>45108</v>
      </c>
      <c r="C9" s="9">
        <v>45199</v>
      </c>
      <c r="D9" s="8" t="s">
        <v>58</v>
      </c>
      <c r="E9" s="8" t="s">
        <v>67</v>
      </c>
      <c r="F9" s="8" t="s">
        <v>68</v>
      </c>
      <c r="G9" s="8" t="s">
        <v>69</v>
      </c>
      <c r="H9" s="8" t="s">
        <v>70</v>
      </c>
      <c r="I9" s="8" t="s">
        <v>63</v>
      </c>
      <c r="J9" s="8" t="s">
        <v>71</v>
      </c>
      <c r="K9" s="8" t="s">
        <v>64</v>
      </c>
      <c r="L9" s="2" t="s">
        <v>108</v>
      </c>
      <c r="M9" s="12">
        <f>4500+4500+4500</f>
        <v>13500</v>
      </c>
      <c r="N9" s="10" t="s">
        <v>65</v>
      </c>
      <c r="O9" s="11">
        <v>0.25</v>
      </c>
      <c r="P9" s="10" t="s">
        <v>57</v>
      </c>
      <c r="Q9" s="8" t="s">
        <v>72</v>
      </c>
      <c r="R9" s="8" t="s">
        <v>72</v>
      </c>
      <c r="S9" s="9">
        <v>45214</v>
      </c>
      <c r="T9" s="9">
        <v>45199</v>
      </c>
    </row>
    <row r="10" spans="1:21" x14ac:dyDescent="0.25">
      <c r="A10" s="2" t="s">
        <v>106</v>
      </c>
      <c r="B10" s="9">
        <v>45108</v>
      </c>
      <c r="C10" s="9">
        <v>45199</v>
      </c>
      <c r="D10" s="8" t="s">
        <v>58</v>
      </c>
      <c r="E10" s="8" t="s">
        <v>73</v>
      </c>
      <c r="F10" s="8" t="s">
        <v>74</v>
      </c>
      <c r="G10" s="8" t="s">
        <v>75</v>
      </c>
      <c r="H10" s="8" t="s">
        <v>76</v>
      </c>
      <c r="I10" s="8" t="s">
        <v>77</v>
      </c>
      <c r="J10" s="8" t="s">
        <v>78</v>
      </c>
      <c r="K10" s="8" t="s">
        <v>64</v>
      </c>
      <c r="L10" s="2" t="s">
        <v>109</v>
      </c>
      <c r="M10" s="12">
        <v>3600</v>
      </c>
      <c r="N10" s="10" t="s">
        <v>65</v>
      </c>
      <c r="O10" s="11">
        <v>0.27</v>
      </c>
      <c r="P10" s="10" t="s">
        <v>57</v>
      </c>
      <c r="Q10" s="8" t="s">
        <v>72</v>
      </c>
      <c r="R10" s="8" t="s">
        <v>72</v>
      </c>
      <c r="S10" s="9">
        <v>45214</v>
      </c>
      <c r="T10" s="9">
        <v>45199</v>
      </c>
    </row>
    <row r="11" spans="1:21" x14ac:dyDescent="0.25">
      <c r="A11" s="2" t="s">
        <v>106</v>
      </c>
      <c r="B11" s="9">
        <v>45108</v>
      </c>
      <c r="C11" s="9">
        <v>45199</v>
      </c>
      <c r="D11" s="8" t="s">
        <v>58</v>
      </c>
      <c r="E11" s="8" t="s">
        <v>79</v>
      </c>
      <c r="F11" s="8" t="s">
        <v>80</v>
      </c>
      <c r="G11" s="8" t="s">
        <v>81</v>
      </c>
      <c r="H11" s="8" t="s">
        <v>82</v>
      </c>
      <c r="I11" s="8" t="s">
        <v>83</v>
      </c>
      <c r="J11" s="8" t="s">
        <v>78</v>
      </c>
      <c r="K11" s="8" t="s">
        <v>64</v>
      </c>
      <c r="L11" s="2" t="s">
        <v>110</v>
      </c>
      <c r="M11" s="5">
        <v>120</v>
      </c>
      <c r="N11" s="10" t="s">
        <v>65</v>
      </c>
      <c r="O11" s="11">
        <v>0.18</v>
      </c>
      <c r="P11" s="10" t="s">
        <v>57</v>
      </c>
      <c r="Q11" s="8" t="s">
        <v>84</v>
      </c>
      <c r="R11" s="8" t="s">
        <v>84</v>
      </c>
      <c r="S11" s="9">
        <v>45214</v>
      </c>
      <c r="T11" s="9">
        <v>45199</v>
      </c>
    </row>
    <row r="12" spans="1:21" x14ac:dyDescent="0.25">
      <c r="A12" s="2" t="s">
        <v>106</v>
      </c>
      <c r="B12" s="9">
        <v>45108</v>
      </c>
      <c r="C12" s="9">
        <v>45199</v>
      </c>
      <c r="D12" s="8" t="s">
        <v>58</v>
      </c>
      <c r="E12" s="8" t="s">
        <v>85</v>
      </c>
      <c r="F12" s="8" t="s">
        <v>86</v>
      </c>
      <c r="G12" s="8" t="s">
        <v>87</v>
      </c>
      <c r="H12" s="8" t="s">
        <v>88</v>
      </c>
      <c r="I12" s="8" t="s">
        <v>89</v>
      </c>
      <c r="J12" s="8" t="s">
        <v>90</v>
      </c>
      <c r="K12" s="8" t="s">
        <v>64</v>
      </c>
      <c r="L12" s="2" t="s">
        <v>111</v>
      </c>
      <c r="M12" s="5">
        <v>400</v>
      </c>
      <c r="N12" s="10" t="s">
        <v>65</v>
      </c>
      <c r="O12" s="11">
        <v>0.27</v>
      </c>
      <c r="P12" s="10" t="s">
        <v>57</v>
      </c>
      <c r="Q12" s="8" t="s">
        <v>91</v>
      </c>
      <c r="R12" s="8" t="s">
        <v>91</v>
      </c>
      <c r="S12" s="9">
        <v>45214</v>
      </c>
      <c r="T12" s="9">
        <v>45199</v>
      </c>
    </row>
    <row r="13" spans="1:21" x14ac:dyDescent="0.25">
      <c r="A13" s="2" t="s">
        <v>106</v>
      </c>
      <c r="B13" s="9">
        <v>45108</v>
      </c>
      <c r="C13" s="9">
        <v>45199</v>
      </c>
      <c r="D13" s="8" t="s">
        <v>58</v>
      </c>
      <c r="E13" s="8" t="s">
        <v>92</v>
      </c>
      <c r="F13" s="8" t="s">
        <v>93</v>
      </c>
      <c r="G13" s="8" t="s">
        <v>94</v>
      </c>
      <c r="H13" s="8" t="s">
        <v>95</v>
      </c>
      <c r="I13" s="8" t="s">
        <v>96</v>
      </c>
      <c r="J13" s="8" t="s">
        <v>94</v>
      </c>
      <c r="K13" s="8" t="s">
        <v>64</v>
      </c>
      <c r="L13" s="2" t="s">
        <v>112</v>
      </c>
      <c r="M13" s="5">
        <f>95+100+90</f>
        <v>285</v>
      </c>
      <c r="N13" s="10" t="s">
        <v>65</v>
      </c>
      <c r="O13" s="11">
        <v>0.31</v>
      </c>
      <c r="P13" s="10" t="s">
        <v>56</v>
      </c>
      <c r="Q13" s="8" t="s">
        <v>97</v>
      </c>
      <c r="R13" s="8" t="s">
        <v>97</v>
      </c>
      <c r="S13" s="9">
        <v>45214</v>
      </c>
      <c r="T13" s="9">
        <v>45199</v>
      </c>
    </row>
    <row r="14" spans="1:21" x14ac:dyDescent="0.25">
      <c r="A14" s="2" t="s">
        <v>106</v>
      </c>
      <c r="B14" s="9">
        <v>45108</v>
      </c>
      <c r="C14" s="9">
        <v>45199</v>
      </c>
      <c r="D14" s="8" t="s">
        <v>58</v>
      </c>
      <c r="E14" s="8" t="s">
        <v>98</v>
      </c>
      <c r="F14" s="8" t="s">
        <v>99</v>
      </c>
      <c r="G14" s="8" t="s">
        <v>100</v>
      </c>
      <c r="H14" s="8" t="s">
        <v>101</v>
      </c>
      <c r="I14" s="8" t="s">
        <v>102</v>
      </c>
      <c r="J14" s="8" t="s">
        <v>103</v>
      </c>
      <c r="K14" s="8" t="s">
        <v>64</v>
      </c>
      <c r="L14" s="2" t="s">
        <v>113</v>
      </c>
      <c r="M14" s="5">
        <v>13</v>
      </c>
      <c r="N14" s="10" t="s">
        <v>65</v>
      </c>
      <c r="O14" s="11">
        <v>0.26</v>
      </c>
      <c r="P14" s="10" t="s">
        <v>57</v>
      </c>
      <c r="Q14" s="8" t="s">
        <v>104</v>
      </c>
      <c r="R14" s="8" t="s">
        <v>104</v>
      </c>
      <c r="S14" s="9">
        <v>45214</v>
      </c>
      <c r="T14" s="9">
        <v>45199</v>
      </c>
    </row>
  </sheetData>
  <mergeCells count="7">
    <mergeCell ref="A6:U6"/>
    <mergeCell ref="A2:C2"/>
    <mergeCell ref="D2:F2"/>
    <mergeCell ref="G2:I2"/>
    <mergeCell ref="A3:C3"/>
    <mergeCell ref="D3:F3"/>
    <mergeCell ref="G3:I3"/>
  </mergeCells>
  <dataValidations count="2">
    <dataValidation type="list" allowBlank="1" showErrorMessage="1" sqref="P8:P14" xr:uid="{00000000-0002-0000-0200-000000000000}">
      <formula1>Hidden_116</formula1>
    </dataValidation>
    <dataValidation type="list" allowBlank="1" showErrorMessage="1" sqref="P15:P198" xr:uid="{00000000-0002-0000-0200-000001000000}">
      <formula1>Hidden_115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2BFA6-6811-4044-AACF-886A70C4E6E1}">
  <dimension ref="A1:U14"/>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105</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t="s">
        <v>106</v>
      </c>
      <c r="B8" s="9">
        <v>45200</v>
      </c>
      <c r="C8" s="9">
        <v>45291</v>
      </c>
      <c r="D8" s="8" t="s">
        <v>58</v>
      </c>
      <c r="E8" s="8" t="s">
        <v>59</v>
      </c>
      <c r="F8" s="8" t="s">
        <v>60</v>
      </c>
      <c r="G8" s="8" t="s">
        <v>61</v>
      </c>
      <c r="H8" s="8" t="s">
        <v>62</v>
      </c>
      <c r="I8" s="8" t="s">
        <v>63</v>
      </c>
      <c r="J8" s="8" t="s">
        <v>60</v>
      </c>
      <c r="K8" s="8" t="s">
        <v>64</v>
      </c>
      <c r="L8" s="2" t="s">
        <v>107</v>
      </c>
      <c r="M8" s="5">
        <v>14</v>
      </c>
      <c r="N8" s="10" t="s">
        <v>65</v>
      </c>
      <c r="O8" s="11">
        <v>0.22</v>
      </c>
      <c r="P8" s="10" t="s">
        <v>56</v>
      </c>
      <c r="Q8" s="8" t="s">
        <v>66</v>
      </c>
      <c r="R8" s="8" t="s">
        <v>66</v>
      </c>
      <c r="S8" s="9">
        <v>45306</v>
      </c>
      <c r="T8" s="9">
        <v>45291</v>
      </c>
    </row>
    <row r="9" spans="1:21" x14ac:dyDescent="0.25">
      <c r="A9" s="2" t="s">
        <v>106</v>
      </c>
      <c r="B9" s="9">
        <v>45200</v>
      </c>
      <c r="C9" s="9">
        <v>45291</v>
      </c>
      <c r="D9" s="8" t="s">
        <v>58</v>
      </c>
      <c r="E9" s="8" t="s">
        <v>67</v>
      </c>
      <c r="F9" s="8" t="s">
        <v>68</v>
      </c>
      <c r="G9" s="8" t="s">
        <v>69</v>
      </c>
      <c r="H9" s="8" t="s">
        <v>70</v>
      </c>
      <c r="I9" s="8" t="s">
        <v>63</v>
      </c>
      <c r="J9" s="8" t="s">
        <v>71</v>
      </c>
      <c r="K9" s="8" t="s">
        <v>64</v>
      </c>
      <c r="L9" s="2" t="s">
        <v>108</v>
      </c>
      <c r="M9" s="12">
        <f>4500+4500+850</f>
        <v>9850</v>
      </c>
      <c r="N9" s="10" t="s">
        <v>65</v>
      </c>
      <c r="O9" s="11">
        <v>0.09</v>
      </c>
      <c r="P9" s="10" t="s">
        <v>57</v>
      </c>
      <c r="Q9" s="8" t="s">
        <v>72</v>
      </c>
      <c r="R9" s="8" t="s">
        <v>72</v>
      </c>
      <c r="S9" s="9">
        <v>45306</v>
      </c>
      <c r="T9" s="9">
        <v>45291</v>
      </c>
    </row>
    <row r="10" spans="1:21" x14ac:dyDescent="0.25">
      <c r="A10" s="2" t="s">
        <v>106</v>
      </c>
      <c r="B10" s="9">
        <v>45200</v>
      </c>
      <c r="C10" s="9">
        <v>45291</v>
      </c>
      <c r="D10" s="8" t="s">
        <v>58</v>
      </c>
      <c r="E10" s="8" t="s">
        <v>73</v>
      </c>
      <c r="F10" s="8" t="s">
        <v>74</v>
      </c>
      <c r="G10" s="8" t="s">
        <v>75</v>
      </c>
      <c r="H10" s="8" t="s">
        <v>76</v>
      </c>
      <c r="I10" s="8" t="s">
        <v>77</v>
      </c>
      <c r="J10" s="8" t="s">
        <v>78</v>
      </c>
      <c r="K10" s="8" t="s">
        <v>64</v>
      </c>
      <c r="L10" s="2" t="s">
        <v>109</v>
      </c>
      <c r="M10" s="12">
        <v>2700</v>
      </c>
      <c r="N10" s="10" t="s">
        <v>65</v>
      </c>
      <c r="O10" s="11">
        <v>0.33</v>
      </c>
      <c r="P10" s="10" t="s">
        <v>56</v>
      </c>
      <c r="Q10" s="8" t="s">
        <v>72</v>
      </c>
      <c r="R10" s="8" t="s">
        <v>72</v>
      </c>
      <c r="S10" s="9">
        <v>45306</v>
      </c>
      <c r="T10" s="9">
        <v>45291</v>
      </c>
    </row>
    <row r="11" spans="1:21" x14ac:dyDescent="0.25">
      <c r="A11" s="2" t="s">
        <v>106</v>
      </c>
      <c r="B11" s="9">
        <v>45200</v>
      </c>
      <c r="C11" s="9">
        <v>45291</v>
      </c>
      <c r="D11" s="8" t="s">
        <v>58</v>
      </c>
      <c r="E11" s="8" t="s">
        <v>79</v>
      </c>
      <c r="F11" s="8" t="s">
        <v>80</v>
      </c>
      <c r="G11" s="8" t="s">
        <v>81</v>
      </c>
      <c r="H11" s="8" t="s">
        <v>82</v>
      </c>
      <c r="I11" s="8" t="s">
        <v>83</v>
      </c>
      <c r="J11" s="8" t="s">
        <v>78</v>
      </c>
      <c r="K11" s="8" t="s">
        <v>64</v>
      </c>
      <c r="L11" s="2" t="s">
        <v>110</v>
      </c>
      <c r="M11" s="5">
        <v>90</v>
      </c>
      <c r="N11" s="10" t="s">
        <v>65</v>
      </c>
      <c r="O11" s="11">
        <v>0.61</v>
      </c>
      <c r="P11" s="10" t="s">
        <v>56</v>
      </c>
      <c r="Q11" s="8" t="s">
        <v>84</v>
      </c>
      <c r="R11" s="8" t="s">
        <v>84</v>
      </c>
      <c r="S11" s="9">
        <v>45306</v>
      </c>
      <c r="T11" s="9">
        <v>45291</v>
      </c>
    </row>
    <row r="12" spans="1:21" x14ac:dyDescent="0.25">
      <c r="A12" s="2" t="s">
        <v>106</v>
      </c>
      <c r="B12" s="9">
        <v>45200</v>
      </c>
      <c r="C12" s="9">
        <v>45291</v>
      </c>
      <c r="D12" s="8" t="s">
        <v>58</v>
      </c>
      <c r="E12" s="8" t="s">
        <v>85</v>
      </c>
      <c r="F12" s="8" t="s">
        <v>86</v>
      </c>
      <c r="G12" s="8" t="s">
        <v>87</v>
      </c>
      <c r="H12" s="8" t="s">
        <v>88</v>
      </c>
      <c r="I12" s="8" t="s">
        <v>89</v>
      </c>
      <c r="J12" s="8" t="s">
        <v>90</v>
      </c>
      <c r="K12" s="8" t="s">
        <v>64</v>
      </c>
      <c r="L12" s="2" t="s">
        <v>111</v>
      </c>
      <c r="M12" s="5">
        <v>200</v>
      </c>
      <c r="N12" s="10" t="s">
        <v>65</v>
      </c>
      <c r="O12" s="11">
        <v>0.2</v>
      </c>
      <c r="P12" s="10" t="s">
        <v>56</v>
      </c>
      <c r="Q12" s="8" t="s">
        <v>91</v>
      </c>
      <c r="R12" s="8" t="s">
        <v>91</v>
      </c>
      <c r="S12" s="9">
        <v>45306</v>
      </c>
      <c r="T12" s="9">
        <v>45291</v>
      </c>
    </row>
    <row r="13" spans="1:21" x14ac:dyDescent="0.25">
      <c r="A13" s="2" t="s">
        <v>106</v>
      </c>
      <c r="B13" s="9">
        <v>45200</v>
      </c>
      <c r="C13" s="9">
        <v>45291</v>
      </c>
      <c r="D13" s="8" t="s">
        <v>58</v>
      </c>
      <c r="E13" s="8" t="s">
        <v>92</v>
      </c>
      <c r="F13" s="8" t="s">
        <v>93</v>
      </c>
      <c r="G13" s="8" t="s">
        <v>94</v>
      </c>
      <c r="H13" s="8" t="s">
        <v>95</v>
      </c>
      <c r="I13" s="8" t="s">
        <v>96</v>
      </c>
      <c r="J13" s="8" t="s">
        <v>94</v>
      </c>
      <c r="K13" s="8" t="s">
        <v>64</v>
      </c>
      <c r="L13" s="2" t="s">
        <v>112</v>
      </c>
      <c r="M13" s="5">
        <f>98+115+80</f>
        <v>293</v>
      </c>
      <c r="N13" s="10" t="s">
        <v>65</v>
      </c>
      <c r="O13" s="11">
        <v>0.28999999999999998</v>
      </c>
      <c r="P13" s="10" t="s">
        <v>56</v>
      </c>
      <c r="Q13" s="8" t="s">
        <v>97</v>
      </c>
      <c r="R13" s="8" t="s">
        <v>97</v>
      </c>
      <c r="S13" s="9">
        <v>45306</v>
      </c>
      <c r="T13" s="9">
        <v>45291</v>
      </c>
    </row>
    <row r="14" spans="1:21" x14ac:dyDescent="0.25">
      <c r="A14" s="2" t="s">
        <v>106</v>
      </c>
      <c r="B14" s="9">
        <v>45200</v>
      </c>
      <c r="C14" s="9">
        <v>45291</v>
      </c>
      <c r="D14" s="8" t="s">
        <v>58</v>
      </c>
      <c r="E14" s="8" t="s">
        <v>98</v>
      </c>
      <c r="F14" s="8" t="s">
        <v>99</v>
      </c>
      <c r="G14" s="8" t="s">
        <v>100</v>
      </c>
      <c r="H14" s="8" t="s">
        <v>101</v>
      </c>
      <c r="I14" s="8" t="s">
        <v>102</v>
      </c>
      <c r="J14" s="8" t="s">
        <v>103</v>
      </c>
      <c r="K14" s="8" t="s">
        <v>64</v>
      </c>
      <c r="L14" s="2" t="s">
        <v>113</v>
      </c>
      <c r="M14" s="5">
        <v>15</v>
      </c>
      <c r="N14" s="10" t="s">
        <v>65</v>
      </c>
      <c r="O14" s="11">
        <v>0.3</v>
      </c>
      <c r="P14" s="10" t="s">
        <v>56</v>
      </c>
      <c r="Q14" s="8" t="s">
        <v>104</v>
      </c>
      <c r="R14" s="8" t="s">
        <v>104</v>
      </c>
      <c r="S14" s="9">
        <v>45306</v>
      </c>
      <c r="T14" s="9">
        <v>45291</v>
      </c>
    </row>
  </sheetData>
  <mergeCells count="7">
    <mergeCell ref="A6:U6"/>
    <mergeCell ref="A2:C2"/>
    <mergeCell ref="D2:F2"/>
    <mergeCell ref="G2:I2"/>
    <mergeCell ref="A3:C3"/>
    <mergeCell ref="D3:F3"/>
    <mergeCell ref="G3:I3"/>
  </mergeCells>
  <dataValidations count="2">
    <dataValidation type="list" allowBlank="1" showErrorMessage="1" sqref="P8:P14" xr:uid="{10C886D8-ABB1-4F64-9795-9A0C3EC68377}">
      <formula1>Hidden_116</formula1>
    </dataValidation>
    <dataValidation type="list" allowBlank="1" showErrorMessage="1" sqref="P15:P199" xr:uid="{E09AABC5-0718-4A54-BE72-1D53581AC19F}">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PRIMER_TRIMESTRE_2023</vt:lpstr>
      <vt:lpstr>SEGUNDO_TRIMESTRE_2023</vt:lpstr>
      <vt:lpstr>TERCER_TRIMESTRE_2023</vt:lpstr>
      <vt:lpstr>CUARTO_TRIMESTRE_2023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2023-04-14T00:33:00Z</dcterms:created>
  <dcterms:modified xsi:type="dcterms:W3CDTF">2024-01-12T22:04:56Z</dcterms:modified>
</cp:coreProperties>
</file>