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7194c819e64deea/trabajo CEAVI-/REPORTES E INFORMES/TRANSPARENCIA/FORMATOS 2023/4ª TRIMESTRE/"/>
    </mc:Choice>
  </mc:AlternateContent>
  <xr:revisionPtr revIDLastSave="298" documentId="13_ncr:1_{54F358CF-FF12-46FB-ABDC-5A3E830CD203}" xr6:coauthVersionLast="47" xr6:coauthVersionMax="47" xr10:uidLastSave="{3FF02934-EC8C-47F4-A20A-C78D973FF498}"/>
  <bookViews>
    <workbookView xWindow="-120" yWindow="-120" windowWidth="29040" windowHeight="15840" xr2:uid="{00000000-000D-0000-FFFF-FFFF00000000}"/>
  </bookViews>
  <sheets>
    <sheet name="Reporte de Formatos" sheetId="1" r:id="rId1"/>
    <sheet name="Hoja1" sheetId="2"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 l="1"/>
  <c r="E46" i="1"/>
  <c r="E47" i="1"/>
  <c r="E66" i="1"/>
  <c r="E67" i="1"/>
  <c r="E68" i="1"/>
  <c r="E69" i="1"/>
  <c r="E70" i="1"/>
  <c r="E71" i="1"/>
  <c r="E72" i="1"/>
  <c r="E73" i="1"/>
  <c r="E74" i="1"/>
  <c r="G66" i="1"/>
  <c r="G67" i="1"/>
  <c r="G68" i="1"/>
  <c r="G69" i="1"/>
  <c r="G70" i="1"/>
  <c r="G71" i="1"/>
  <c r="G72" i="1"/>
  <c r="G73" i="1"/>
  <c r="G74" i="1"/>
  <c r="E65" i="1"/>
  <c r="G64" i="1"/>
  <c r="G65"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8" i="1"/>
  <c r="E49" i="1"/>
  <c r="E50" i="1"/>
  <c r="E51" i="1"/>
  <c r="E52" i="1"/>
  <c r="E53" i="1"/>
  <c r="E54" i="1"/>
  <c r="E55" i="1"/>
  <c r="E56" i="1"/>
  <c r="E57" i="1"/>
  <c r="E58" i="1"/>
  <c r="E59" i="1"/>
  <c r="E60" i="1"/>
  <c r="E61" i="1"/>
  <c r="E62" i="1"/>
  <c r="E63" i="1"/>
  <c r="E8" i="1"/>
  <c r="G63" i="1"/>
  <c r="G59" i="1"/>
  <c r="G60" i="1"/>
  <c r="G61" i="1"/>
  <c r="G62"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<sst xmlns="http://schemas.openxmlformats.org/spreadsheetml/2006/main" count="266" uniqueCount="56">
  <si>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</si>
  <si>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</si>
  <si>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</si>
  <si>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</si>
  <si>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</si>
  <si>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</si>
  <si>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</si>
  <si>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</si>
  <si>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</si>
  <si>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</si>
  <si>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</si>
  <si>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</si>
  <si>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</si>
  <si>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</si>
  <si>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</si>
  <si>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</si>
  <si>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</si>
  <si>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</si>
  <si>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</si>
  <si>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</si>
  <si>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</si>
  <si>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</si>
  <si>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</si>
  <si>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</si>
  <si>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</si>
  <si>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</si>
  <si>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</si>
  <si>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</si>
  <si>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</si>
  <si>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</si>
  <si>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</si>
  <si>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</si>
  <si>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</si>
  <si>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</si>
  <si>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</si>
  <si>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</si>
  <si>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</si>
  <si>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</si>
  <si>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</si>
  <si>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</si>
  <si>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</si>
  <si>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</si>
  <si>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</si>
  <si>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</si>
  <si>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</si>
  <si>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</si>
  <si>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</si>
  <si>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</si>
  <si>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</si>
  <si>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</si>
  <si>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</si>
  <si>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</si>
  <si>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</si>
  <si>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se realizaron modificaciones</t>
  </si>
  <si>
    <t>Subdirección de Administración y Finanzas</t>
  </si>
  <si>
    <t>https://transparencia.cdmx.gob.mx/storage/app/uploads/public/65a/f54/4c2/65af544c2f10e506488548.pdf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</si>
</sst>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55FA35A4-3233-49FB-A9D7-FC69606D8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 val="Hoja1"/>
      <sheetName val="Hoja2"/>
    </sheetNames>
    <sheetDataSet>
      <sheetData sheetId="0">
        <row r="3">
          <cell r="A3" t="str">
            <v>PARTIDA</v>
          </cell>
        </row>
      </sheetData>
      <sheetData sheetId="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5a/f54/4c2/65af544c2f10e506488548.pdf" TargetMode="External"/><Relationship Id="rId21" Type="http://schemas.openxmlformats.org/officeDocument/2006/relationships/hyperlink" Target="https://transparencia.cdmx.gob.mx/storage/app/uploads/public/65a/f54/4c2/65af544c2f10e506488548.pdf" TargetMode="External"/><Relationship Id="rId34" Type="http://schemas.openxmlformats.org/officeDocument/2006/relationships/hyperlink" Target="https://transparencia.cdmx.gob.mx/storage/app/uploads/public/65a/f54/4c2/65af544c2f10e506488548.pdf" TargetMode="External"/><Relationship Id="rId42" Type="http://schemas.openxmlformats.org/officeDocument/2006/relationships/hyperlink" Target="https://transparencia.cdmx.gob.mx/storage/app/uploads/public/65a/f54/4c2/65af544c2f10e506488548.pdf" TargetMode="External"/><Relationship Id="rId47" Type="http://schemas.openxmlformats.org/officeDocument/2006/relationships/hyperlink" Target="https://transparencia.cdmx.gob.mx/storage/app/uploads/public/65a/f54/4c2/65af544c2f10e506488548.pdf" TargetMode="External"/><Relationship Id="rId50" Type="http://schemas.openxmlformats.org/officeDocument/2006/relationships/hyperlink" Target="https://transparencia.cdmx.gob.mx/storage/app/uploads/public/65a/f54/4c2/65af544c2f10e506488548.pdf" TargetMode="External"/><Relationship Id="rId55" Type="http://schemas.openxmlformats.org/officeDocument/2006/relationships/hyperlink" Target="https://transparencia.cdmx.gob.mx/storage/app/uploads/public/65a/f54/4c2/65af544c2f10e506488548.pdf" TargetMode="External"/><Relationship Id="rId63" Type="http://schemas.openxmlformats.org/officeDocument/2006/relationships/hyperlink" Target="https://transparencia.cdmx.gob.mx/storage/app/uploads/public/65a/f54/4c2/65af544c2f10e506488548.pdf" TargetMode="External"/><Relationship Id="rId7" Type="http://schemas.openxmlformats.org/officeDocument/2006/relationships/hyperlink" Target="https://transparencia.cdmx.gob.mx/storage/app/uploads/public/65a/f54/4c2/65af544c2f10e506488548.pdf" TargetMode="External"/><Relationship Id="rId2" Type="http://schemas.openxmlformats.org/officeDocument/2006/relationships/hyperlink" Target="https://transparencia.cdmx.gob.mx/storage/app/uploads/public/65a/f54/4c2/65af544c2f10e506488548.pdf" TargetMode="External"/><Relationship Id="rId16" Type="http://schemas.openxmlformats.org/officeDocument/2006/relationships/hyperlink" Target="https://transparencia.cdmx.gob.mx/storage/app/uploads/public/65a/f54/4c2/65af544c2f10e506488548.pdf" TargetMode="External"/><Relationship Id="rId29" Type="http://schemas.openxmlformats.org/officeDocument/2006/relationships/hyperlink" Target="https://transparencia.cdmx.gob.mx/storage/app/uploads/public/65a/f54/4c2/65af544c2f10e506488548.pdf" TargetMode="External"/><Relationship Id="rId11" Type="http://schemas.openxmlformats.org/officeDocument/2006/relationships/hyperlink" Target="https://transparencia.cdmx.gob.mx/storage/app/uploads/public/65a/f54/4c2/65af544c2f10e506488548.pdf" TargetMode="External"/><Relationship Id="rId24" Type="http://schemas.openxmlformats.org/officeDocument/2006/relationships/hyperlink" Target="https://transparencia.cdmx.gob.mx/storage/app/uploads/public/65a/f54/4c2/65af544c2f10e506488548.pdf" TargetMode="External"/><Relationship Id="rId32" Type="http://schemas.openxmlformats.org/officeDocument/2006/relationships/hyperlink" Target="https://transparencia.cdmx.gob.mx/storage/app/uploads/public/65a/f54/4c2/65af544c2f10e506488548.pdf" TargetMode="External"/><Relationship Id="rId37" Type="http://schemas.openxmlformats.org/officeDocument/2006/relationships/hyperlink" Target="https://transparencia.cdmx.gob.mx/storage/app/uploads/public/65a/f54/4c2/65af544c2f10e506488548.pdf" TargetMode="External"/><Relationship Id="rId40" Type="http://schemas.openxmlformats.org/officeDocument/2006/relationships/hyperlink" Target="https://transparencia.cdmx.gob.mx/storage/app/uploads/public/65a/f54/4c2/65af544c2f10e506488548.pdf" TargetMode="External"/><Relationship Id="rId45" Type="http://schemas.openxmlformats.org/officeDocument/2006/relationships/hyperlink" Target="https://transparencia.cdmx.gob.mx/storage/app/uploads/public/65a/f54/4c2/65af544c2f10e506488548.pdf" TargetMode="External"/><Relationship Id="rId53" Type="http://schemas.openxmlformats.org/officeDocument/2006/relationships/hyperlink" Target="https://transparencia.cdmx.gob.mx/storage/app/uploads/public/65a/f54/4c2/65af544c2f10e506488548.pdf" TargetMode="External"/><Relationship Id="rId58" Type="http://schemas.openxmlformats.org/officeDocument/2006/relationships/hyperlink" Target="https://transparencia.cdmx.gob.mx/storage/app/uploads/public/65a/f54/4c2/65af544c2f10e506488548.pdf" TargetMode="External"/><Relationship Id="rId66" Type="http://schemas.openxmlformats.org/officeDocument/2006/relationships/hyperlink" Target="https://transparencia.cdmx.gob.mx/storage/app/uploads/public/65a/f54/4c2/65af544c2f10e506488548.pdf" TargetMode="External"/><Relationship Id="rId5" Type="http://schemas.openxmlformats.org/officeDocument/2006/relationships/hyperlink" Target="https://transparencia.cdmx.gob.mx/storage/app/uploads/public/65a/f54/4c2/65af544c2f10e506488548.pdf" TargetMode="External"/><Relationship Id="rId61" Type="http://schemas.openxmlformats.org/officeDocument/2006/relationships/hyperlink" Target="https://transparencia.cdmx.gob.mx/storage/app/uploads/public/65a/f54/4c2/65af544c2f10e506488548.pdf" TargetMode="External"/><Relationship Id="rId19" Type="http://schemas.openxmlformats.org/officeDocument/2006/relationships/hyperlink" Target="https://transparencia.cdmx.gob.mx/storage/app/uploads/public/65a/f54/4c2/65af544c2f10e506488548.pdf" TargetMode="External"/><Relationship Id="rId14" Type="http://schemas.openxmlformats.org/officeDocument/2006/relationships/hyperlink" Target="https://transparencia.cdmx.gob.mx/storage/app/uploads/public/65a/f54/4c2/65af544c2f10e506488548.pdf" TargetMode="External"/><Relationship Id="rId22" Type="http://schemas.openxmlformats.org/officeDocument/2006/relationships/hyperlink" Target="https://transparencia.cdmx.gob.mx/storage/app/uploads/public/65a/f54/4c2/65af544c2f10e506488548.pdf" TargetMode="External"/><Relationship Id="rId27" Type="http://schemas.openxmlformats.org/officeDocument/2006/relationships/hyperlink" Target="https://transparencia.cdmx.gob.mx/storage/app/uploads/public/65a/f54/4c2/65af544c2f10e506488548.pdf" TargetMode="External"/><Relationship Id="rId30" Type="http://schemas.openxmlformats.org/officeDocument/2006/relationships/hyperlink" Target="https://transparencia.cdmx.gob.mx/storage/app/uploads/public/65a/f54/4c2/65af544c2f10e506488548.pdf" TargetMode="External"/><Relationship Id="rId35" Type="http://schemas.openxmlformats.org/officeDocument/2006/relationships/hyperlink" Target="https://transparencia.cdmx.gob.mx/storage/app/uploads/public/65a/f54/4c2/65af544c2f10e506488548.pdf" TargetMode="External"/><Relationship Id="rId43" Type="http://schemas.openxmlformats.org/officeDocument/2006/relationships/hyperlink" Target="https://transparencia.cdmx.gob.mx/storage/app/uploads/public/65a/f54/4c2/65af544c2f10e506488548.pdf" TargetMode="External"/><Relationship Id="rId48" Type="http://schemas.openxmlformats.org/officeDocument/2006/relationships/hyperlink" Target="https://transparencia.cdmx.gob.mx/storage/app/uploads/public/65a/f54/4c2/65af544c2f10e506488548.pdf" TargetMode="External"/><Relationship Id="rId56" Type="http://schemas.openxmlformats.org/officeDocument/2006/relationships/hyperlink" Target="https://transparencia.cdmx.gob.mx/storage/app/uploads/public/65a/f54/4c2/65af544c2f10e506488548.pdf" TargetMode="External"/><Relationship Id="rId64" Type="http://schemas.openxmlformats.org/officeDocument/2006/relationships/hyperlink" Target="https://transparencia.cdmx.gob.mx/storage/app/uploads/public/65a/f54/4c2/65af544c2f10e506488548.pdf" TargetMode="External"/><Relationship Id="rId8" Type="http://schemas.openxmlformats.org/officeDocument/2006/relationships/hyperlink" Target="https://transparencia.cdmx.gob.mx/storage/app/uploads/public/65a/f54/4c2/65af544c2f10e506488548.pdf" TargetMode="External"/><Relationship Id="rId51" Type="http://schemas.openxmlformats.org/officeDocument/2006/relationships/hyperlink" Target="https://transparencia.cdmx.gob.mx/storage/app/uploads/public/65a/f54/4c2/65af544c2f10e506488548.pdf" TargetMode="External"/><Relationship Id="rId3" Type="http://schemas.openxmlformats.org/officeDocument/2006/relationships/hyperlink" Target="https://transparencia.cdmx.gob.mx/storage/app/uploads/public/65a/f54/4c2/65af544c2f10e506488548.pdf" TargetMode="External"/><Relationship Id="rId12" Type="http://schemas.openxmlformats.org/officeDocument/2006/relationships/hyperlink" Target="https://transparencia.cdmx.gob.mx/storage/app/uploads/public/65a/f54/4c2/65af544c2f10e506488548.pdf" TargetMode="External"/><Relationship Id="rId17" Type="http://schemas.openxmlformats.org/officeDocument/2006/relationships/hyperlink" Target="https://transparencia.cdmx.gob.mx/storage/app/uploads/public/65a/f54/4c2/65af544c2f10e506488548.pdf" TargetMode="External"/><Relationship Id="rId25" Type="http://schemas.openxmlformats.org/officeDocument/2006/relationships/hyperlink" Target="https://transparencia.cdmx.gob.mx/storage/app/uploads/public/65a/f54/4c2/65af544c2f10e506488548.pdf" TargetMode="External"/><Relationship Id="rId33" Type="http://schemas.openxmlformats.org/officeDocument/2006/relationships/hyperlink" Target="https://transparencia.cdmx.gob.mx/storage/app/uploads/public/65a/f54/4c2/65af544c2f10e506488548.pdf" TargetMode="External"/><Relationship Id="rId38" Type="http://schemas.openxmlformats.org/officeDocument/2006/relationships/hyperlink" Target="https://transparencia.cdmx.gob.mx/storage/app/uploads/public/65a/f54/4c2/65af544c2f10e506488548.pdf" TargetMode="External"/><Relationship Id="rId46" Type="http://schemas.openxmlformats.org/officeDocument/2006/relationships/hyperlink" Target="https://transparencia.cdmx.gob.mx/storage/app/uploads/public/65a/f54/4c2/65af544c2f10e506488548.pdf" TargetMode="External"/><Relationship Id="rId59" Type="http://schemas.openxmlformats.org/officeDocument/2006/relationships/hyperlink" Target="https://transparencia.cdmx.gob.mx/storage/app/uploads/public/65a/f54/4c2/65af544c2f10e506488548.pdf" TargetMode="External"/><Relationship Id="rId67" Type="http://schemas.openxmlformats.org/officeDocument/2006/relationships/hyperlink" Target="https://transparencia.cdmx.gob.mx/storage/app/uploads/public/65a/f54/4c2/65af544c2f10e506488548.pdf" TargetMode="External"/><Relationship Id="rId20" Type="http://schemas.openxmlformats.org/officeDocument/2006/relationships/hyperlink" Target="https://transparencia.cdmx.gob.mx/storage/app/uploads/public/65a/f54/4c2/65af544c2f10e506488548.pdf" TargetMode="External"/><Relationship Id="rId41" Type="http://schemas.openxmlformats.org/officeDocument/2006/relationships/hyperlink" Target="https://transparencia.cdmx.gob.mx/storage/app/uploads/public/65a/f54/4c2/65af544c2f10e506488548.pdf" TargetMode="External"/><Relationship Id="rId54" Type="http://schemas.openxmlformats.org/officeDocument/2006/relationships/hyperlink" Target="https://transparencia.cdmx.gob.mx/storage/app/uploads/public/65a/f54/4c2/65af544c2f10e506488548.pdf" TargetMode="External"/><Relationship Id="rId62" Type="http://schemas.openxmlformats.org/officeDocument/2006/relationships/hyperlink" Target="https://transparencia.cdmx.gob.mx/storage/app/uploads/public/65a/f54/4c2/65af544c2f10e506488548.pdf" TargetMode="External"/><Relationship Id="rId1" Type="http://schemas.openxmlformats.org/officeDocument/2006/relationships/hyperlink" Target="https://transparencia.cdmx.gob.mx/storage/app/uploads/public/65a/f54/4c2/65af544c2f10e506488548.pdf" TargetMode="External"/><Relationship Id="rId6" Type="http://schemas.openxmlformats.org/officeDocument/2006/relationships/hyperlink" Target="https://transparencia.cdmx.gob.mx/storage/app/uploads/public/65a/f54/4c2/65af544c2f10e506488548.pdf" TargetMode="External"/><Relationship Id="rId15" Type="http://schemas.openxmlformats.org/officeDocument/2006/relationships/hyperlink" Target="https://transparencia.cdmx.gob.mx/storage/app/uploads/public/65a/f54/4c2/65af544c2f10e506488548.pdf" TargetMode="External"/><Relationship Id="rId23" Type="http://schemas.openxmlformats.org/officeDocument/2006/relationships/hyperlink" Target="https://transparencia.cdmx.gob.mx/storage/app/uploads/public/65a/f54/4c2/65af544c2f10e506488548.pdf" TargetMode="External"/><Relationship Id="rId28" Type="http://schemas.openxmlformats.org/officeDocument/2006/relationships/hyperlink" Target="https://transparencia.cdmx.gob.mx/storage/app/uploads/public/65a/f54/4c2/65af544c2f10e506488548.pdf" TargetMode="External"/><Relationship Id="rId36" Type="http://schemas.openxmlformats.org/officeDocument/2006/relationships/hyperlink" Target="https://transparencia.cdmx.gob.mx/storage/app/uploads/public/65a/f54/4c2/65af544c2f10e506488548.pdf" TargetMode="External"/><Relationship Id="rId49" Type="http://schemas.openxmlformats.org/officeDocument/2006/relationships/hyperlink" Target="https://transparencia.cdmx.gob.mx/storage/app/uploads/public/65a/f54/4c2/65af544c2f10e506488548.pdf" TargetMode="External"/><Relationship Id="rId57" Type="http://schemas.openxmlformats.org/officeDocument/2006/relationships/hyperlink" Target="https://transparencia.cdmx.gob.mx/storage/app/uploads/public/65a/f54/4c2/65af544c2f10e506488548.pdf" TargetMode="External"/><Relationship Id="rId10" Type="http://schemas.openxmlformats.org/officeDocument/2006/relationships/hyperlink" Target="https://transparencia.cdmx.gob.mx/storage/app/uploads/public/65a/f54/4c2/65af544c2f10e506488548.pdf" TargetMode="External"/><Relationship Id="rId31" Type="http://schemas.openxmlformats.org/officeDocument/2006/relationships/hyperlink" Target="https://transparencia.cdmx.gob.mx/storage/app/uploads/public/65a/f54/4c2/65af544c2f10e506488548.pdf" TargetMode="External"/><Relationship Id="rId44" Type="http://schemas.openxmlformats.org/officeDocument/2006/relationships/hyperlink" Target="https://transparencia.cdmx.gob.mx/storage/app/uploads/public/65a/f54/4c2/65af544c2f10e506488548.pdf" TargetMode="External"/><Relationship Id="rId52" Type="http://schemas.openxmlformats.org/officeDocument/2006/relationships/hyperlink" Target="https://transparencia.cdmx.gob.mx/storage/app/uploads/public/65a/f54/4c2/65af544c2f10e506488548.pdf" TargetMode="External"/><Relationship Id="rId60" Type="http://schemas.openxmlformats.org/officeDocument/2006/relationships/hyperlink" Target="https://transparencia.cdmx.gob.mx/storage/app/uploads/public/65a/f54/4c2/65af544c2f10e506488548.pdf" TargetMode="External"/><Relationship Id="rId65" Type="http://schemas.openxmlformats.org/officeDocument/2006/relationships/hyperlink" Target="https://transparencia.cdmx.gob.mx/storage/app/uploads/public/65a/f54/4c2/65af544c2f10e506488548.pdf" TargetMode="External"/><Relationship Id="rId4" Type="http://schemas.openxmlformats.org/officeDocument/2006/relationships/hyperlink" Target="https://transparencia.cdmx.gob.mx/storage/app/uploads/public/65a/f54/4c2/65af544c2f10e506488548.pdf" TargetMode="External"/><Relationship Id="rId9" Type="http://schemas.openxmlformats.org/officeDocument/2006/relationships/hyperlink" Target="https://transparencia.cdmx.gob.mx/storage/app/uploads/public/65a/f54/4c2/65af544c2f10e506488548.pdf" TargetMode="External"/><Relationship Id="rId13" Type="http://schemas.openxmlformats.org/officeDocument/2006/relationships/hyperlink" Target="https://transparencia.cdmx.gob.mx/storage/app/uploads/public/65a/f54/4c2/65af544c2f10e506488548.pdf" TargetMode="External"/><Relationship Id="rId18" Type="http://schemas.openxmlformats.org/officeDocument/2006/relationships/hyperlink" Target="https://transparencia.cdmx.gob.mx/storage/app/uploads/public/65a/f54/4c2/65af544c2f10e506488548.pdf" TargetMode="External"/><Relationship Id="rId39" Type="http://schemas.openxmlformats.org/officeDocument/2006/relationships/hyperlink" Target="https://transparencia.cdmx.gob.mx/storage/app/uploads/public/65a/f54/4c2/65af544c2f10e5064885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abSelected="1" topLeftCell="J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1" t="s">
        <v>5</v>
      </c>
      <c r="E3" s="12"/>
      <c r="F3" s="12"/>
      <c r="G3" s="10" t="s">
        <v>6</v>
      </c>
      <c r="H3" s="9"/>
      <c r="I3" s="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3">
        <v>45200</v>
      </c>
      <c r="C8" s="3">
        <v>45291</v>
      </c>
      <c r="D8" s="2">
        <v>2000</v>
      </c>
      <c r="E8" s="2" t="str">
        <f>VLOOKUP(D8,[1]CAPITULO!$D$5:$E$13,2,FALSE)</f>
        <v>MATERIALES Y SUMINISTROS.</v>
      </c>
      <c r="F8" s="6">
        <v>2111</v>
      </c>
      <c r="G8" s="2" t="str">
        <f>VLOOKUP(F8,[2]Hoja1!$A$5:$B$437,2,FALSE)</f>
        <v>Materiales, útiles y equipos menores de oficina.</v>
      </c>
      <c r="H8" s="2">
        <v>65000</v>
      </c>
      <c r="I8" s="2">
        <v>65000</v>
      </c>
      <c r="J8" s="2">
        <v>54245.48</v>
      </c>
      <c r="K8" s="2">
        <v>49245.48</v>
      </c>
      <c r="L8" s="2">
        <v>49245.48</v>
      </c>
      <c r="M8" s="2">
        <v>49245.48</v>
      </c>
      <c r="N8" s="2" t="s">
        <v>53</v>
      </c>
      <c r="O8" s="4" t="s">
        <v>55</v>
      </c>
      <c r="P8" s="2" t="s">
        <v>54</v>
      </c>
      <c r="Q8" s="5">
        <v>45322</v>
      </c>
      <c r="R8" s="5">
        <v>45291</v>
      </c>
    </row>
    <row r="9" spans="1:19" x14ac:dyDescent="0.25">
      <c r="A9" s="2">
        <v>2023</v>
      </c>
      <c r="B9" s="3">
        <v>45200</v>
      </c>
      <c r="C9" s="3">
        <v>45291</v>
      </c>
      <c r="D9" s="2">
        <v>2000</v>
      </c>
      <c r="E9" s="2" t="str">
        <f>VLOOKUP(D9,[1]CAPITULO!$D$5:$E$13,2,FALSE)</f>
        <v>MATERIALES Y SUMINISTROS.</v>
      </c>
      <c r="F9" s="6">
        <v>2111</v>
      </c>
      <c r="G9" s="2" t="str">
        <f>VLOOKUP(F9,[2]Hoja1!$A$5:$B$437,2,FALSE)</f>
        <v>Materiales, útiles y equipos menores de oficina.</v>
      </c>
      <c r="H9" s="2">
        <v>40000</v>
      </c>
      <c r="I9" s="2">
        <v>52000</v>
      </c>
      <c r="J9" s="2">
        <v>51252</v>
      </c>
      <c r="K9" s="2">
        <v>51042.9</v>
      </c>
      <c r="L9" s="2">
        <v>51042.9</v>
      </c>
      <c r="M9" s="2">
        <v>51042.9</v>
      </c>
      <c r="N9" s="2" t="s">
        <v>53</v>
      </c>
      <c r="O9" s="4" t="s">
        <v>55</v>
      </c>
      <c r="P9" s="2" t="s">
        <v>54</v>
      </c>
      <c r="Q9" s="5">
        <v>45322</v>
      </c>
      <c r="R9" s="5">
        <v>45291</v>
      </c>
    </row>
    <row r="10" spans="1:19" x14ac:dyDescent="0.25">
      <c r="A10" s="2">
        <v>2023</v>
      </c>
      <c r="B10" s="3">
        <v>45200</v>
      </c>
      <c r="C10" s="3">
        <v>45291</v>
      </c>
      <c r="D10" s="2">
        <v>2000</v>
      </c>
      <c r="E10" s="2" t="str">
        <f>VLOOKUP(D10,[1]CAPITULO!$D$5:$E$13,2,FALSE)</f>
        <v>MATERIALES Y SUMINISTROS.</v>
      </c>
      <c r="F10" s="6">
        <v>2141</v>
      </c>
      <c r="G10" s="2" t="str">
        <f>VLOOKUP(F10,[2]Hoja1!$A$5:$B$437,2,FALSE)</f>
        <v>Materiales, útiles y equipos menores de tecnologías de la información y comunicaciones.</v>
      </c>
      <c r="H10" s="2">
        <v>20000</v>
      </c>
      <c r="I10" s="2">
        <v>66000</v>
      </c>
      <c r="J10" s="2">
        <v>33429.72</v>
      </c>
      <c r="K10" s="2">
        <v>33429.72</v>
      </c>
      <c r="L10" s="2">
        <v>33429.72</v>
      </c>
      <c r="M10" s="2">
        <v>33429.72</v>
      </c>
      <c r="N10" s="2" t="s">
        <v>53</v>
      </c>
      <c r="O10" s="4" t="s">
        <v>55</v>
      </c>
      <c r="P10" s="2" t="s">
        <v>54</v>
      </c>
      <c r="Q10" s="5">
        <v>45322</v>
      </c>
      <c r="R10" s="5">
        <v>45291</v>
      </c>
    </row>
    <row r="11" spans="1:19" x14ac:dyDescent="0.25">
      <c r="A11" s="2">
        <v>2023</v>
      </c>
      <c r="B11" s="3">
        <v>45200</v>
      </c>
      <c r="C11" s="3">
        <v>45291</v>
      </c>
      <c r="D11" s="2">
        <v>2000</v>
      </c>
      <c r="E11" s="2" t="str">
        <f>VLOOKUP(D11,[1]CAPITULO!$D$5:$E$13,2,FALSE)</f>
        <v>MATERIALES Y SUMINISTROS.</v>
      </c>
      <c r="F11" s="6">
        <v>2141</v>
      </c>
      <c r="G11" s="2" t="str">
        <f>VLOOKUP(F11,[2]Hoja1!$A$5:$B$437,2,FALSE)</f>
        <v>Materiales, útiles y equipos menores de tecnologías de la información y comunicaciones.</v>
      </c>
      <c r="H11" s="2">
        <v>60000</v>
      </c>
      <c r="I11" s="2">
        <v>14000</v>
      </c>
      <c r="J11" s="2">
        <v>9326.4</v>
      </c>
      <c r="K11" s="2">
        <v>9326.4</v>
      </c>
      <c r="L11" s="2">
        <v>9326.4</v>
      </c>
      <c r="M11" s="2">
        <v>9326.4</v>
      </c>
      <c r="N11" s="2" t="s">
        <v>53</v>
      </c>
      <c r="O11" s="4" t="s">
        <v>55</v>
      </c>
      <c r="P11" s="2" t="s">
        <v>54</v>
      </c>
      <c r="Q11" s="5">
        <v>45322</v>
      </c>
      <c r="R11" s="5">
        <v>45291</v>
      </c>
    </row>
    <row r="12" spans="1:19" x14ac:dyDescent="0.25">
      <c r="A12" s="2">
        <v>2023</v>
      </c>
      <c r="B12" s="3">
        <v>45200</v>
      </c>
      <c r="C12" s="3">
        <v>45291</v>
      </c>
      <c r="D12" s="2">
        <v>2000</v>
      </c>
      <c r="E12" s="2" t="str">
        <f>VLOOKUP(D12,[1]CAPITULO!$D$5:$E$13,2,FALSE)</f>
        <v>MATERIALES Y SUMINISTROS.</v>
      </c>
      <c r="F12" s="6">
        <v>2152</v>
      </c>
      <c r="G12" s="2" t="str">
        <f>VLOOKUP(F12,[2]Hoja1!$A$5:$B$437,2,FALSE)</f>
        <v>Material gráfico institucional</v>
      </c>
      <c r="H12" s="2">
        <v>70000</v>
      </c>
      <c r="I12" s="2">
        <v>70000</v>
      </c>
      <c r="J12" s="2">
        <v>70000</v>
      </c>
      <c r="K12" s="2">
        <v>0</v>
      </c>
      <c r="L12" s="2">
        <v>0</v>
      </c>
      <c r="M12" s="2">
        <v>0</v>
      </c>
      <c r="N12" s="2" t="s">
        <v>53</v>
      </c>
      <c r="O12" s="4" t="s">
        <v>55</v>
      </c>
      <c r="P12" s="2" t="s">
        <v>54</v>
      </c>
      <c r="Q12" s="5">
        <v>45322</v>
      </c>
      <c r="R12" s="5">
        <v>45291</v>
      </c>
    </row>
    <row r="13" spans="1:19" x14ac:dyDescent="0.25">
      <c r="A13" s="2">
        <v>2023</v>
      </c>
      <c r="B13" s="3">
        <v>45200</v>
      </c>
      <c r="C13" s="3">
        <v>45291</v>
      </c>
      <c r="D13" s="2">
        <v>2000</v>
      </c>
      <c r="E13" s="2" t="str">
        <f>VLOOKUP(D13,[1]CAPITULO!$D$5:$E$13,2,FALSE)</f>
        <v>MATERIALES Y SUMINISTROS.</v>
      </c>
      <c r="F13" s="6">
        <v>2161</v>
      </c>
      <c r="G13" s="2" t="str">
        <f>VLOOKUP(F13,[2]Hoja1!$A$5:$B$437,2,FALSE)</f>
        <v>Material de limpieza.</v>
      </c>
      <c r="H13" s="2">
        <v>15000</v>
      </c>
      <c r="I13" s="2">
        <v>15000</v>
      </c>
      <c r="J13" s="2">
        <v>14957.04</v>
      </c>
      <c r="K13" s="2">
        <v>14957.04</v>
      </c>
      <c r="L13" s="2">
        <v>14957.04</v>
      </c>
      <c r="M13" s="2">
        <v>14957.04</v>
      </c>
      <c r="N13" s="2" t="s">
        <v>53</v>
      </c>
      <c r="O13" s="4" t="s">
        <v>55</v>
      </c>
      <c r="P13" s="2" t="s">
        <v>54</v>
      </c>
      <c r="Q13" s="5">
        <v>45322</v>
      </c>
      <c r="R13" s="5">
        <v>45291</v>
      </c>
    </row>
    <row r="14" spans="1:19" x14ac:dyDescent="0.25">
      <c r="A14" s="2">
        <v>2023</v>
      </c>
      <c r="B14" s="3">
        <v>45200</v>
      </c>
      <c r="C14" s="3">
        <v>45291</v>
      </c>
      <c r="D14" s="2">
        <v>2000</v>
      </c>
      <c r="E14" s="2" t="str">
        <f>VLOOKUP(D14,[1]CAPITULO!$D$5:$E$13,2,FALSE)</f>
        <v>MATERIALES Y SUMINISTROS.</v>
      </c>
      <c r="F14" s="6">
        <v>2211</v>
      </c>
      <c r="G14" s="2" t="str">
        <f>VLOOKUP(F14,[2]Hoja1!$A$5:$B$437,2,FALSE)</f>
        <v>Productos alimenticios y bebidas para personas.</v>
      </c>
      <c r="H14" s="2">
        <v>50000</v>
      </c>
      <c r="I14" s="2">
        <v>50000</v>
      </c>
      <c r="J14" s="2">
        <v>40527.07</v>
      </c>
      <c r="K14" s="2">
        <v>40527.07</v>
      </c>
      <c r="L14" s="2">
        <v>40527.07</v>
      </c>
      <c r="M14" s="2">
        <v>40527.07</v>
      </c>
      <c r="N14" s="2" t="s">
        <v>53</v>
      </c>
      <c r="O14" s="4" t="s">
        <v>55</v>
      </c>
      <c r="P14" s="2" t="s">
        <v>54</v>
      </c>
      <c r="Q14" s="5">
        <v>45322</v>
      </c>
      <c r="R14" s="5">
        <v>45291</v>
      </c>
    </row>
    <row r="15" spans="1:19" x14ac:dyDescent="0.25">
      <c r="A15" s="2">
        <v>2023</v>
      </c>
      <c r="B15" s="3">
        <v>45200</v>
      </c>
      <c r="C15" s="3">
        <v>45291</v>
      </c>
      <c r="D15" s="2">
        <v>2000</v>
      </c>
      <c r="E15" s="2" t="str">
        <f>VLOOKUP(D15,[1]CAPITULO!$D$5:$E$13,2,FALSE)</f>
        <v>MATERIALES Y SUMINISTROS.</v>
      </c>
      <c r="F15" s="6">
        <v>2231</v>
      </c>
      <c r="G15" s="2" t="str">
        <f>VLOOKUP(F15,[2]Hoja1!$A$5:$B$437,2,FALSE)</f>
        <v>Utensilios para el servicio de alimentación.</v>
      </c>
      <c r="H15" s="2">
        <v>30000</v>
      </c>
      <c r="I15" s="2">
        <v>30000</v>
      </c>
      <c r="J15" s="2">
        <v>19396.36</v>
      </c>
      <c r="K15" s="2">
        <v>19396.36</v>
      </c>
      <c r="L15" s="2">
        <v>19396.36</v>
      </c>
      <c r="M15" s="2">
        <v>19396.36</v>
      </c>
      <c r="N15" s="2" t="s">
        <v>53</v>
      </c>
      <c r="O15" s="4" t="s">
        <v>55</v>
      </c>
      <c r="P15" s="2" t="s">
        <v>54</v>
      </c>
      <c r="Q15" s="5">
        <v>45322</v>
      </c>
      <c r="R15" s="5">
        <v>45291</v>
      </c>
    </row>
    <row r="16" spans="1:19" x14ac:dyDescent="0.25">
      <c r="A16" s="2">
        <v>2023</v>
      </c>
      <c r="B16" s="3">
        <v>45200</v>
      </c>
      <c r="C16" s="3">
        <v>45291</v>
      </c>
      <c r="D16" s="2">
        <v>2000</v>
      </c>
      <c r="E16" s="2" t="str">
        <f>VLOOKUP(D16,[1]CAPITULO!$D$5:$E$13,2,FALSE)</f>
        <v>MATERIALES Y SUMINISTROS.</v>
      </c>
      <c r="F16" s="6">
        <v>2461</v>
      </c>
      <c r="G16" s="2" t="str">
        <f>VLOOKUP(F16,[2]Hoja1!$A$5:$B$437,2,FALSE)</f>
        <v>Material eléctrico y electrónico.</v>
      </c>
      <c r="H16" s="2">
        <v>25575</v>
      </c>
      <c r="I16" s="2">
        <v>25575</v>
      </c>
      <c r="J16" s="2">
        <v>17190.03</v>
      </c>
      <c r="K16" s="2">
        <v>12190.03</v>
      </c>
      <c r="L16" s="2">
        <v>12190.03</v>
      </c>
      <c r="M16" s="2">
        <v>12190.03</v>
      </c>
      <c r="N16" s="2" t="s">
        <v>53</v>
      </c>
      <c r="O16" s="4" t="s">
        <v>55</v>
      </c>
      <c r="P16" s="2" t="s">
        <v>54</v>
      </c>
      <c r="Q16" s="5">
        <v>45322</v>
      </c>
      <c r="R16" s="5">
        <v>45291</v>
      </c>
    </row>
    <row r="17" spans="1:18" x14ac:dyDescent="0.25">
      <c r="A17" s="2">
        <v>2023</v>
      </c>
      <c r="B17" s="3">
        <v>45200</v>
      </c>
      <c r="C17" s="3">
        <v>45291</v>
      </c>
      <c r="D17" s="2">
        <v>2000</v>
      </c>
      <c r="E17" s="2" t="str">
        <f>VLOOKUP(D17,[1]CAPITULO!$D$5:$E$13,2,FALSE)</f>
        <v>MATERIALES Y SUMINISTROS.</v>
      </c>
      <c r="F17" s="6">
        <v>2531</v>
      </c>
      <c r="G17" s="2" t="str">
        <f>VLOOKUP(F17,[2]Hoja1!$A$5:$B$437,2,FALSE)</f>
        <v>Medicinas y productos farmacéuticos.</v>
      </c>
      <c r="H17" s="2">
        <v>2500</v>
      </c>
      <c r="I17" s="2">
        <v>2500</v>
      </c>
      <c r="J17" s="2">
        <v>2500</v>
      </c>
      <c r="K17" s="2">
        <v>1637.1</v>
      </c>
      <c r="L17" s="2">
        <v>1637.1</v>
      </c>
      <c r="M17" s="2">
        <v>1637.1</v>
      </c>
      <c r="N17" s="2" t="s">
        <v>53</v>
      </c>
      <c r="O17" s="4" t="s">
        <v>55</v>
      </c>
      <c r="P17" s="2" t="s">
        <v>54</v>
      </c>
      <c r="Q17" s="5">
        <v>45322</v>
      </c>
      <c r="R17" s="5">
        <v>45291</v>
      </c>
    </row>
    <row r="18" spans="1:18" x14ac:dyDescent="0.25">
      <c r="A18" s="2">
        <v>2023</v>
      </c>
      <c r="B18" s="3">
        <v>45200</v>
      </c>
      <c r="C18" s="3">
        <v>45291</v>
      </c>
      <c r="D18" s="2">
        <v>2000</v>
      </c>
      <c r="E18" s="2" t="str">
        <f>VLOOKUP(D18,[1]CAPITULO!$D$5:$E$13,2,FALSE)</f>
        <v>MATERIALES Y SUMINISTROS.</v>
      </c>
      <c r="F18" s="6">
        <v>2541</v>
      </c>
      <c r="G18" s="2" t="str">
        <f>VLOOKUP(F18,[2]Hoja1!$A$5:$B$437,2,FALSE)</f>
        <v>Materiales, accesorios y suministros médicos.</v>
      </c>
      <c r="H18" s="2">
        <v>2000</v>
      </c>
      <c r="I18" s="2">
        <v>2000</v>
      </c>
      <c r="J18" s="2">
        <v>2000</v>
      </c>
      <c r="K18" s="2">
        <v>747.16</v>
      </c>
      <c r="L18" s="2">
        <v>747.16</v>
      </c>
      <c r="M18" s="2">
        <v>747.16</v>
      </c>
      <c r="N18" s="2" t="s">
        <v>53</v>
      </c>
      <c r="O18" s="4" t="s">
        <v>55</v>
      </c>
      <c r="P18" s="2" t="s">
        <v>54</v>
      </c>
      <c r="Q18" s="5">
        <v>45322</v>
      </c>
      <c r="R18" s="5">
        <v>45291</v>
      </c>
    </row>
    <row r="19" spans="1:18" x14ac:dyDescent="0.25">
      <c r="A19" s="2">
        <v>2023</v>
      </c>
      <c r="B19" s="3">
        <v>45200</v>
      </c>
      <c r="C19" s="3">
        <v>45291</v>
      </c>
      <c r="D19" s="2">
        <v>2000</v>
      </c>
      <c r="E19" s="2" t="str">
        <f>VLOOKUP(D19,[1]CAPITULO!$D$5:$E$13,2,FALSE)</f>
        <v>MATERIALES Y SUMINISTROS.</v>
      </c>
      <c r="F19" s="6">
        <v>2611</v>
      </c>
      <c r="G19" s="2" t="str">
        <f>VLOOKUP(F19,[2]Hoja1!$A$5:$B$437,2,FALSE)</f>
        <v>Combustibles, lubricantes y aditivos.</v>
      </c>
      <c r="H19" s="2">
        <v>120000</v>
      </c>
      <c r="I19" s="2">
        <v>120000</v>
      </c>
      <c r="J19" s="2">
        <v>114912</v>
      </c>
      <c r="K19" s="2">
        <v>67270.789999999994</v>
      </c>
      <c r="L19" s="2">
        <v>67270.789999999994</v>
      </c>
      <c r="M19" s="2">
        <v>67270.789999999994</v>
      </c>
      <c r="N19" s="2" t="s">
        <v>53</v>
      </c>
      <c r="O19" s="4" t="s">
        <v>55</v>
      </c>
      <c r="P19" s="2" t="s">
        <v>54</v>
      </c>
      <c r="Q19" s="5">
        <v>45322</v>
      </c>
      <c r="R19" s="5">
        <v>45291</v>
      </c>
    </row>
    <row r="20" spans="1:18" x14ac:dyDescent="0.25">
      <c r="A20" s="2">
        <v>2023</v>
      </c>
      <c r="B20" s="3">
        <v>45200</v>
      </c>
      <c r="C20" s="3">
        <v>45291</v>
      </c>
      <c r="D20" s="2">
        <v>2000</v>
      </c>
      <c r="E20" s="2" t="str">
        <f>VLOOKUP(D20,[1]CAPITULO!$D$5:$E$13,2,FALSE)</f>
        <v>MATERIALES Y SUMINISTROS.</v>
      </c>
      <c r="F20" s="6">
        <v>2911</v>
      </c>
      <c r="G20" s="2" t="str">
        <f>VLOOKUP(F20,[2]Hoja1!$A$5:$B$437,2,FALSE)</f>
        <v>Herramientas menores.</v>
      </c>
      <c r="H20" s="2">
        <v>27588</v>
      </c>
      <c r="I20" s="2">
        <v>27588</v>
      </c>
      <c r="J20" s="2">
        <v>15016.2</v>
      </c>
      <c r="K20" s="2">
        <v>15016.2</v>
      </c>
      <c r="L20" s="2">
        <v>15016.2</v>
      </c>
      <c r="M20" s="2">
        <v>15016.2</v>
      </c>
      <c r="N20" s="2" t="s">
        <v>53</v>
      </c>
      <c r="O20" s="4" t="s">
        <v>55</v>
      </c>
      <c r="P20" s="2" t="s">
        <v>54</v>
      </c>
      <c r="Q20" s="5">
        <v>45322</v>
      </c>
      <c r="R20" s="5">
        <v>45291</v>
      </c>
    </row>
    <row r="21" spans="1:18" x14ac:dyDescent="0.25">
      <c r="A21" s="2">
        <v>2023</v>
      </c>
      <c r="B21" s="3">
        <v>45200</v>
      </c>
      <c r="C21" s="3">
        <v>45291</v>
      </c>
      <c r="D21" s="2">
        <v>2000</v>
      </c>
      <c r="E21" s="2" t="str">
        <f>VLOOKUP(D21,[1]CAPITULO!$D$5:$E$13,2,FALSE)</f>
        <v>MATERIALES Y SUMINISTROS.</v>
      </c>
      <c r="F21" s="6">
        <v>2921</v>
      </c>
      <c r="G21" s="2" t="str">
        <f>VLOOKUP(F21,[2]Hoja1!$A$5:$B$437,2,FALSE)</f>
        <v>Refacciones y accesorios menores de edificios.</v>
      </c>
      <c r="H21" s="2">
        <v>50000</v>
      </c>
      <c r="I21" s="2">
        <v>50000</v>
      </c>
      <c r="J21" s="2">
        <v>39550</v>
      </c>
      <c r="K21" s="2">
        <v>39550</v>
      </c>
      <c r="L21" s="2">
        <v>39550</v>
      </c>
      <c r="M21" s="2">
        <v>39550</v>
      </c>
      <c r="N21" s="2" t="s">
        <v>53</v>
      </c>
      <c r="O21" s="4" t="s">
        <v>55</v>
      </c>
      <c r="P21" s="2" t="s">
        <v>54</v>
      </c>
      <c r="Q21" s="5">
        <v>45322</v>
      </c>
      <c r="R21" s="5">
        <v>45291</v>
      </c>
    </row>
    <row r="22" spans="1:18" x14ac:dyDescent="0.25">
      <c r="A22" s="2">
        <v>2023</v>
      </c>
      <c r="B22" s="3">
        <v>45200</v>
      </c>
      <c r="C22" s="3">
        <v>45291</v>
      </c>
      <c r="D22" s="2">
        <v>2000</v>
      </c>
      <c r="E22" s="2" t="str">
        <f>VLOOKUP(D22,[1]CAPITULO!$D$5:$E$13,2,FALSE)</f>
        <v>MATERIALES Y SUMINISTROS.</v>
      </c>
      <c r="F22" s="7">
        <v>2941</v>
      </c>
      <c r="G22" s="2" t="str">
        <f>VLOOKUP(F22,[2]Hoja1!$A$5:$B$437,2,FALSE)</f>
        <v>Refacciones y accesorios menores de equipo de cómputo y tecnologías de la información.</v>
      </c>
      <c r="H22" s="2">
        <v>30000</v>
      </c>
      <c r="I22" s="2">
        <v>30000</v>
      </c>
      <c r="J22" s="2">
        <v>15022</v>
      </c>
      <c r="K22" s="2">
        <v>15022</v>
      </c>
      <c r="L22" s="2">
        <v>15022</v>
      </c>
      <c r="M22" s="2">
        <v>15022</v>
      </c>
      <c r="N22" s="2" t="s">
        <v>53</v>
      </c>
      <c r="O22" s="4" t="s">
        <v>55</v>
      </c>
      <c r="P22" s="2" t="s">
        <v>54</v>
      </c>
      <c r="Q22" s="5">
        <v>45322</v>
      </c>
      <c r="R22" s="5">
        <v>45291</v>
      </c>
    </row>
    <row r="23" spans="1:18" x14ac:dyDescent="0.25">
      <c r="A23" s="2">
        <v>2023</v>
      </c>
      <c r="B23" s="3">
        <v>45200</v>
      </c>
      <c r="C23" s="3">
        <v>45291</v>
      </c>
      <c r="D23" s="2">
        <v>3000</v>
      </c>
      <c r="E23" s="2" t="str">
        <f>VLOOKUP(D23,[1]CAPITULO!$D$5:$E$13,2,FALSE)</f>
        <v>SERVICIOS GENERALES.</v>
      </c>
      <c r="F23" s="7">
        <v>3131</v>
      </c>
      <c r="G23" s="2" t="str">
        <f>VLOOKUP(F23,[2]Hoja1!$A$5:$B$437,2,FALSE)</f>
        <v>Agua potable.</v>
      </c>
      <c r="H23" s="2">
        <v>30000</v>
      </c>
      <c r="I23" s="2">
        <v>105000</v>
      </c>
      <c r="J23" s="2">
        <v>79827</v>
      </c>
      <c r="K23" s="2">
        <v>79827</v>
      </c>
      <c r="L23" s="2">
        <v>79827</v>
      </c>
      <c r="M23" s="2">
        <v>79827</v>
      </c>
      <c r="N23" s="2" t="s">
        <v>53</v>
      </c>
      <c r="O23" s="4" t="s">
        <v>55</v>
      </c>
      <c r="P23" s="2" t="s">
        <v>54</v>
      </c>
      <c r="Q23" s="5">
        <v>45322</v>
      </c>
      <c r="R23" s="5">
        <v>45291</v>
      </c>
    </row>
    <row r="24" spans="1:18" x14ac:dyDescent="0.25">
      <c r="A24" s="2">
        <v>2023</v>
      </c>
      <c r="B24" s="3">
        <v>45200</v>
      </c>
      <c r="C24" s="3">
        <v>45291</v>
      </c>
      <c r="D24" s="2">
        <v>3000</v>
      </c>
      <c r="E24" s="2" t="str">
        <f>VLOOKUP(D24,[1]CAPITULO!$D$5:$E$13,2,FALSE)</f>
        <v>SERVICIOS GENERALES.</v>
      </c>
      <c r="F24" s="7">
        <v>3141</v>
      </c>
      <c r="G24" s="2" t="str">
        <f>VLOOKUP(F24,[2]Hoja1!$A$5:$B$437,2,FALSE)</f>
        <v>Telefonía tradicional.</v>
      </c>
      <c r="H24" s="2">
        <v>40000</v>
      </c>
      <c r="I24" s="2">
        <v>40000</v>
      </c>
      <c r="J24" s="2">
        <v>40000</v>
      </c>
      <c r="K24" s="2">
        <v>27361.49</v>
      </c>
      <c r="L24" s="2">
        <v>27361.49</v>
      </c>
      <c r="M24" s="2">
        <v>27361.49</v>
      </c>
      <c r="N24" s="2" t="s">
        <v>53</v>
      </c>
      <c r="O24" s="4" t="s">
        <v>55</v>
      </c>
      <c r="P24" s="2" t="s">
        <v>54</v>
      </c>
      <c r="Q24" s="5">
        <v>45322</v>
      </c>
      <c r="R24" s="5">
        <v>45291</v>
      </c>
    </row>
    <row r="25" spans="1:18" x14ac:dyDescent="0.25">
      <c r="A25" s="2">
        <v>2023</v>
      </c>
      <c r="B25" s="3">
        <v>45200</v>
      </c>
      <c r="C25" s="3">
        <v>45291</v>
      </c>
      <c r="D25" s="2">
        <v>3000</v>
      </c>
      <c r="E25" s="2" t="str">
        <f>VLOOKUP(D25,[1]CAPITULO!$D$5:$E$13,2,FALSE)</f>
        <v>SERVICIOS GENERALES.</v>
      </c>
      <c r="F25" s="6">
        <v>3171</v>
      </c>
      <c r="G25" s="2" t="str">
        <f>VLOOKUP(F25,[2]Hoja1!$A$5:$B$437,2,FALSE)</f>
        <v>Servicios de acceso de Internet, redes y procesamiento de información.</v>
      </c>
      <c r="H25" s="2">
        <v>65000</v>
      </c>
      <c r="I25" s="2">
        <v>65000</v>
      </c>
      <c r="J25" s="2">
        <v>65000</v>
      </c>
      <c r="K25" s="2">
        <v>50449.63</v>
      </c>
      <c r="L25" s="2">
        <v>50449.63</v>
      </c>
      <c r="M25" s="2">
        <v>50449.63</v>
      </c>
      <c r="N25" s="2" t="s">
        <v>53</v>
      </c>
      <c r="O25" s="4" t="s">
        <v>55</v>
      </c>
      <c r="P25" s="2" t="s">
        <v>54</v>
      </c>
      <c r="Q25" s="5">
        <v>45322</v>
      </c>
      <c r="R25" s="5">
        <v>45291</v>
      </c>
    </row>
    <row r="26" spans="1:18" x14ac:dyDescent="0.25">
      <c r="A26" s="2">
        <v>2023</v>
      </c>
      <c r="B26" s="3">
        <v>45200</v>
      </c>
      <c r="C26" s="3">
        <v>45291</v>
      </c>
      <c r="D26" s="2">
        <v>3000</v>
      </c>
      <c r="E26" s="2" t="str">
        <f>VLOOKUP(D26,[1]CAPITULO!$D$5:$E$13,2,FALSE)</f>
        <v>SERVICIOS GENERALES.</v>
      </c>
      <c r="F26" s="6">
        <v>3221</v>
      </c>
      <c r="G26" s="2" t="str">
        <f>VLOOKUP(F26,[2]Hoja1!$A$5:$B$437,2,FALSE)</f>
        <v>Arrendamiento de edificios.</v>
      </c>
      <c r="H26" s="2">
        <v>30000</v>
      </c>
      <c r="I26" s="2">
        <v>6000</v>
      </c>
      <c r="J26" s="2"/>
      <c r="K26" s="2">
        <v>0</v>
      </c>
      <c r="L26" s="2">
        <v>0</v>
      </c>
      <c r="M26" s="2">
        <v>0</v>
      </c>
      <c r="N26" s="2" t="s">
        <v>53</v>
      </c>
      <c r="O26" s="4" t="s">
        <v>55</v>
      </c>
      <c r="P26" s="2" t="s">
        <v>54</v>
      </c>
      <c r="Q26" s="5">
        <v>45322</v>
      </c>
      <c r="R26" s="5">
        <v>45291</v>
      </c>
    </row>
    <row r="27" spans="1:18" x14ac:dyDescent="0.25">
      <c r="A27" s="2">
        <v>2023</v>
      </c>
      <c r="B27" s="3">
        <v>45200</v>
      </c>
      <c r="C27" s="3">
        <v>45291</v>
      </c>
      <c r="D27" s="2">
        <v>3000</v>
      </c>
      <c r="E27" s="2" t="str">
        <f>VLOOKUP(D27,[1]CAPITULO!$D$5:$E$13,2,FALSE)</f>
        <v>SERVICIOS GENERALES.</v>
      </c>
      <c r="F27" s="6">
        <v>3271</v>
      </c>
      <c r="G27" s="2" t="str">
        <f>VLOOKUP(F27,[2]Hoja1!$A$5:$B$437,2,FALSE)</f>
        <v>Arrendamiento de activos intangibles.</v>
      </c>
      <c r="H27" s="2">
        <v>164333</v>
      </c>
      <c r="I27" s="2">
        <v>146784.62</v>
      </c>
      <c r="J27" s="2">
        <v>5222.78</v>
      </c>
      <c r="K27" s="2">
        <v>5222.78</v>
      </c>
      <c r="L27" s="2">
        <v>5222.78</v>
      </c>
      <c r="M27" s="2">
        <v>5222.78</v>
      </c>
      <c r="N27" s="2" t="s">
        <v>53</v>
      </c>
      <c r="O27" s="4" t="s">
        <v>55</v>
      </c>
      <c r="P27" s="2" t="s">
        <v>54</v>
      </c>
      <c r="Q27" s="5">
        <v>45322</v>
      </c>
      <c r="R27" s="5">
        <v>45291</v>
      </c>
    </row>
    <row r="28" spans="1:18" x14ac:dyDescent="0.25">
      <c r="A28" s="2">
        <v>2023</v>
      </c>
      <c r="B28" s="3">
        <v>45200</v>
      </c>
      <c r="C28" s="3">
        <v>45291</v>
      </c>
      <c r="D28" s="2">
        <v>3000</v>
      </c>
      <c r="E28" s="2" t="str">
        <f>VLOOKUP(D28,[1]CAPITULO!$D$5:$E$13,2,FALSE)</f>
        <v>SERVICIOS GENERALES.</v>
      </c>
      <c r="F28" s="6">
        <v>3291</v>
      </c>
      <c r="G28" s="2" t="str">
        <f>VLOOKUP(F28,[2]Hoja1!$A$5:$B$437,2,FALSE)</f>
        <v>Otros arrendamientos.</v>
      </c>
      <c r="H28" s="2">
        <v>160605</v>
      </c>
      <c r="I28" s="2">
        <v>12000</v>
      </c>
      <c r="J28" s="2"/>
      <c r="K28" s="2">
        <v>0</v>
      </c>
      <c r="L28" s="2">
        <v>0</v>
      </c>
      <c r="M28" s="2">
        <v>0</v>
      </c>
      <c r="N28" s="2" t="s">
        <v>53</v>
      </c>
      <c r="O28" s="4" t="s">
        <v>55</v>
      </c>
      <c r="P28" s="2" t="s">
        <v>54</v>
      </c>
      <c r="Q28" s="5">
        <v>45322</v>
      </c>
      <c r="R28" s="5">
        <v>45291</v>
      </c>
    </row>
    <row r="29" spans="1:18" x14ac:dyDescent="0.25">
      <c r="A29" s="2">
        <v>2023</v>
      </c>
      <c r="B29" s="3">
        <v>45200</v>
      </c>
      <c r="C29" s="3">
        <v>45291</v>
      </c>
      <c r="D29" s="2">
        <v>3000</v>
      </c>
      <c r="E29" s="2" t="str">
        <f>VLOOKUP(D29,[1]CAPITULO!$D$5:$E$13,2,FALSE)</f>
        <v>SERVICIOS GENERALES.</v>
      </c>
      <c r="F29" s="6">
        <v>3311</v>
      </c>
      <c r="G29" s="2" t="str">
        <f>VLOOKUP(F29,[2]Hoja1!$A$5:$B$437,2,FALSE)</f>
        <v>Servicios legales, de contabilidad, auditoría y relacionados.</v>
      </c>
      <c r="H29" s="2">
        <v>3116393</v>
      </c>
      <c r="I29" s="2">
        <v>3116393</v>
      </c>
      <c r="J29" s="2">
        <v>3063587.0400000005</v>
      </c>
      <c r="K29" s="2">
        <v>3063587.04</v>
      </c>
      <c r="L29" s="2">
        <v>3063587.04</v>
      </c>
      <c r="M29" s="2">
        <v>3063587.04</v>
      </c>
      <c r="N29" s="2" t="s">
        <v>53</v>
      </c>
      <c r="O29" s="4" t="s">
        <v>55</v>
      </c>
      <c r="P29" s="2" t="s">
        <v>54</v>
      </c>
      <c r="Q29" s="5">
        <v>45322</v>
      </c>
      <c r="R29" s="5">
        <v>45291</v>
      </c>
    </row>
    <row r="30" spans="1:18" x14ac:dyDescent="0.25">
      <c r="A30" s="2">
        <v>2023</v>
      </c>
      <c r="B30" s="3">
        <v>45200</v>
      </c>
      <c r="C30" s="3">
        <v>45291</v>
      </c>
      <c r="D30" s="2">
        <v>3000</v>
      </c>
      <c r="E30" s="2" t="str">
        <f>VLOOKUP(D30,[1]CAPITULO!$D$5:$E$13,2,FALSE)</f>
        <v>SERVICIOS GENERALES.</v>
      </c>
      <c r="F30" s="6">
        <v>3331</v>
      </c>
      <c r="G30" s="2" t="str">
        <f>VLOOKUP(F30,[2]Hoja1!$A$5:$B$437,2,FALSE)</f>
        <v>Servicios de consultoría administrativa, procesos, técnica y en tecnologías de la información.</v>
      </c>
      <c r="H30" s="2">
        <v>1121495</v>
      </c>
      <c r="I30" s="2">
        <v>1121495</v>
      </c>
      <c r="J30" s="2">
        <v>1100365.94</v>
      </c>
      <c r="K30" s="2">
        <v>1100365.94</v>
      </c>
      <c r="L30" s="2">
        <v>1100365.94</v>
      </c>
      <c r="M30" s="2">
        <v>1100365.94</v>
      </c>
      <c r="N30" s="2" t="s">
        <v>53</v>
      </c>
      <c r="O30" s="4" t="s">
        <v>55</v>
      </c>
      <c r="P30" s="2" t="s">
        <v>54</v>
      </c>
      <c r="Q30" s="5">
        <v>45322</v>
      </c>
      <c r="R30" s="5">
        <v>45291</v>
      </c>
    </row>
    <row r="31" spans="1:18" x14ac:dyDescent="0.25">
      <c r="A31" s="2">
        <v>2023</v>
      </c>
      <c r="B31" s="3">
        <v>45200</v>
      </c>
      <c r="C31" s="3">
        <v>45291</v>
      </c>
      <c r="D31" s="2">
        <v>3000</v>
      </c>
      <c r="E31" s="2" t="str">
        <f>VLOOKUP(D31,[1]CAPITULO!$D$5:$E$13,2,FALSE)</f>
        <v>SERVICIOS GENERALES.</v>
      </c>
      <c r="F31" s="6">
        <v>3351</v>
      </c>
      <c r="G31" s="2" t="str">
        <f>VLOOKUP(F31,[2]Hoja1!$A$5:$B$437,2,FALSE)</f>
        <v>Servicios de investigación científica y desarrollo.</v>
      </c>
      <c r="H31" s="2">
        <v>1235932</v>
      </c>
      <c r="I31" s="2">
        <v>1235932</v>
      </c>
      <c r="J31" s="2">
        <v>1044134.2999999999</v>
      </c>
      <c r="K31" s="2">
        <v>1014416.66</v>
      </c>
      <c r="L31" s="2">
        <v>1014416.66</v>
      </c>
      <c r="M31" s="2">
        <v>1014416.66</v>
      </c>
      <c r="N31" s="2" t="s">
        <v>53</v>
      </c>
      <c r="O31" s="4" t="s">
        <v>55</v>
      </c>
      <c r="P31" s="2" t="s">
        <v>54</v>
      </c>
      <c r="Q31" s="5">
        <v>45322</v>
      </c>
      <c r="R31" s="5">
        <v>45291</v>
      </c>
    </row>
    <row r="32" spans="1:18" x14ac:dyDescent="0.25">
      <c r="A32" s="2">
        <v>2023</v>
      </c>
      <c r="B32" s="3">
        <v>45200</v>
      </c>
      <c r="C32" s="3">
        <v>45291</v>
      </c>
      <c r="D32" s="2">
        <v>3000</v>
      </c>
      <c r="E32" s="2" t="str">
        <f>VLOOKUP(D32,[1]CAPITULO!$D$5:$E$13,2,FALSE)</f>
        <v>SERVICIOS GENERALES.</v>
      </c>
      <c r="F32" s="6">
        <v>3361</v>
      </c>
      <c r="G32" s="2" t="str">
        <f>VLOOKUP(F32,[2]Hoja1!$A$5:$B$437,2,FALSE)</f>
        <v>Servicios de apoyo administrativo y fotocopiado.</v>
      </c>
      <c r="H32" s="2">
        <v>80000</v>
      </c>
      <c r="I32" s="2">
        <v>80000</v>
      </c>
      <c r="J32" s="2">
        <v>80000</v>
      </c>
      <c r="K32" s="2">
        <v>65705.38</v>
      </c>
      <c r="L32" s="2">
        <v>65705.38</v>
      </c>
      <c r="M32" s="2">
        <v>65705.38</v>
      </c>
      <c r="N32" s="2" t="s">
        <v>53</v>
      </c>
      <c r="O32" s="4" t="s">
        <v>55</v>
      </c>
      <c r="P32" s="2" t="s">
        <v>54</v>
      </c>
      <c r="Q32" s="5">
        <v>45322</v>
      </c>
      <c r="R32" s="5">
        <v>45291</v>
      </c>
    </row>
    <row r="33" spans="1:18" x14ac:dyDescent="0.25">
      <c r="A33" s="2">
        <v>2023</v>
      </c>
      <c r="B33" s="3">
        <v>45200</v>
      </c>
      <c r="C33" s="3">
        <v>45291</v>
      </c>
      <c r="D33" s="2">
        <v>3000</v>
      </c>
      <c r="E33" s="2" t="str">
        <f>VLOOKUP(D33,[1]CAPITULO!$D$5:$E$13,2,FALSE)</f>
        <v>SERVICIOS GENERALES.</v>
      </c>
      <c r="F33" s="6">
        <v>3363</v>
      </c>
      <c r="G33" s="2" t="str">
        <f>VLOOKUP(F33,[2]Hoja1!$A$5:$B$437,2,FALSE)</f>
        <v>Servicios de impresión en medios masivos</v>
      </c>
      <c r="H33" s="2">
        <v>30000</v>
      </c>
      <c r="I33" s="2">
        <v>30000</v>
      </c>
      <c r="J33" s="2">
        <v>17390</v>
      </c>
      <c r="K33" s="2">
        <v>9560</v>
      </c>
      <c r="L33" s="2">
        <v>9560</v>
      </c>
      <c r="M33" s="2">
        <v>9560</v>
      </c>
      <c r="N33" s="2" t="s">
        <v>53</v>
      </c>
      <c r="O33" s="4" t="s">
        <v>55</v>
      </c>
      <c r="P33" s="2" t="s">
        <v>54</v>
      </c>
      <c r="Q33" s="5">
        <v>45322</v>
      </c>
      <c r="R33" s="5">
        <v>45291</v>
      </c>
    </row>
    <row r="34" spans="1:18" x14ac:dyDescent="0.25">
      <c r="A34" s="2">
        <v>2023</v>
      </c>
      <c r="B34" s="3">
        <v>45200</v>
      </c>
      <c r="C34" s="3">
        <v>45291</v>
      </c>
      <c r="D34" s="2">
        <v>3000</v>
      </c>
      <c r="E34" s="2" t="str">
        <f>VLOOKUP(D34,[1]CAPITULO!$D$5:$E$13,2,FALSE)</f>
        <v>SERVICIOS GENERALES.</v>
      </c>
      <c r="F34" s="6">
        <v>3381</v>
      </c>
      <c r="G34" s="2" t="str">
        <f>VLOOKUP(F34,[2]Hoja1!$A$5:$B$437,2,FALSE)</f>
        <v>Servicios de vigilancia.</v>
      </c>
      <c r="H34" s="2">
        <v>176000</v>
      </c>
      <c r="I34" s="2">
        <v>176000</v>
      </c>
      <c r="J34" s="2"/>
      <c r="K34" s="2">
        <v>0</v>
      </c>
      <c r="L34" s="2">
        <v>0</v>
      </c>
      <c r="M34" s="2">
        <v>0</v>
      </c>
      <c r="N34" s="2" t="s">
        <v>53</v>
      </c>
      <c r="O34" s="4" t="s">
        <v>55</v>
      </c>
      <c r="P34" s="2" t="s">
        <v>54</v>
      </c>
      <c r="Q34" s="5">
        <v>45322</v>
      </c>
      <c r="R34" s="5">
        <v>45291</v>
      </c>
    </row>
    <row r="35" spans="1:18" x14ac:dyDescent="0.25">
      <c r="A35" s="2">
        <v>2023</v>
      </c>
      <c r="B35" s="3">
        <v>45200</v>
      </c>
      <c r="C35" s="3">
        <v>45291</v>
      </c>
      <c r="D35" s="2">
        <v>3000</v>
      </c>
      <c r="E35" s="2" t="str">
        <f>VLOOKUP(D35,[1]CAPITULO!$D$5:$E$13,2,FALSE)</f>
        <v>SERVICIOS GENERALES.</v>
      </c>
      <c r="F35" s="6">
        <v>3451</v>
      </c>
      <c r="G35" s="2" t="str">
        <f>VLOOKUP(F35,[2]Hoja1!$A$5:$B$437,2,FALSE)</f>
        <v>Seguro de bienes patrimoniales.</v>
      </c>
      <c r="H35" s="2">
        <v>80000</v>
      </c>
      <c r="I35" s="2">
        <v>80000</v>
      </c>
      <c r="J35" s="2">
        <v>69001.47</v>
      </c>
      <c r="K35" s="2">
        <v>69001.47</v>
      </c>
      <c r="L35" s="2">
        <v>69001.47</v>
      </c>
      <c r="M35" s="2">
        <v>69001.47</v>
      </c>
      <c r="N35" s="2" t="s">
        <v>53</v>
      </c>
      <c r="O35" s="4" t="s">
        <v>55</v>
      </c>
      <c r="P35" s="2" t="s">
        <v>54</v>
      </c>
      <c r="Q35" s="5">
        <v>45322</v>
      </c>
      <c r="R35" s="5">
        <v>45291</v>
      </c>
    </row>
    <row r="36" spans="1:18" x14ac:dyDescent="0.25">
      <c r="A36" s="2">
        <v>2023</v>
      </c>
      <c r="B36" s="3">
        <v>45200</v>
      </c>
      <c r="C36" s="3">
        <v>45291</v>
      </c>
      <c r="D36" s="2">
        <v>3000</v>
      </c>
      <c r="E36" s="2" t="str">
        <f>VLOOKUP(D36,[1]CAPITULO!$D$5:$E$13,2,FALSE)</f>
        <v>SERVICIOS GENERALES.</v>
      </c>
      <c r="F36" s="6">
        <v>3511</v>
      </c>
      <c r="G36" s="2" t="str">
        <f>VLOOKUP(F36,[2]Hoja1!$A$5:$B$437,2,FALSE)</f>
        <v>Conservación y mantenimiento menor de inmuebles.</v>
      </c>
      <c r="H36" s="2">
        <v>0</v>
      </c>
      <c r="I36" s="2">
        <v>50000</v>
      </c>
      <c r="J36" s="2">
        <v>48964.76</v>
      </c>
      <c r="K36" s="2">
        <v>48964.76</v>
      </c>
      <c r="L36" s="2">
        <v>48964.76</v>
      </c>
      <c r="M36" s="2">
        <v>48964.76</v>
      </c>
      <c r="N36" s="2" t="s">
        <v>53</v>
      </c>
      <c r="O36" s="4" t="s">
        <v>55</v>
      </c>
      <c r="P36" s="2" t="s">
        <v>54</v>
      </c>
      <c r="Q36" s="5">
        <v>45322</v>
      </c>
      <c r="R36" s="5">
        <v>45291</v>
      </c>
    </row>
    <row r="37" spans="1:18" x14ac:dyDescent="0.25">
      <c r="A37" s="2">
        <v>2023</v>
      </c>
      <c r="B37" s="3">
        <v>45200</v>
      </c>
      <c r="C37" s="3">
        <v>45291</v>
      </c>
      <c r="D37" s="2">
        <v>3000</v>
      </c>
      <c r="E37" s="2" t="str">
        <f>VLOOKUP(D37,[1]CAPITULO!$D$5:$E$13,2,FALSE)</f>
        <v>SERVICIOS GENERALES.</v>
      </c>
      <c r="F37" s="6">
        <v>3521</v>
      </c>
      <c r="G37" s="2" t="str">
        <f>VLOOKUP(F37,[2]Hoja1!$A$5:$B$437,2,FALSE)</f>
        <v>Instalación, reparación y mantenimiento de mobiliario y equipo de administración, educacional y recreativo.</v>
      </c>
      <c r="H37" s="2">
        <v>0</v>
      </c>
      <c r="I37" s="2">
        <v>33000</v>
      </c>
      <c r="J37" s="2">
        <v>32822.199999999997</v>
      </c>
      <c r="K37" s="2">
        <v>32822.199999999997</v>
      </c>
      <c r="L37" s="2">
        <v>32822.199999999997</v>
      </c>
      <c r="M37" s="2">
        <v>32822.199999999997</v>
      </c>
      <c r="N37" s="2" t="s">
        <v>53</v>
      </c>
      <c r="O37" s="4" t="s">
        <v>55</v>
      </c>
      <c r="P37" s="2" t="s">
        <v>54</v>
      </c>
      <c r="Q37" s="5">
        <v>45322</v>
      </c>
      <c r="R37" s="5">
        <v>45291</v>
      </c>
    </row>
    <row r="38" spans="1:18" x14ac:dyDescent="0.25">
      <c r="A38" s="2">
        <v>2023</v>
      </c>
      <c r="B38" s="3">
        <v>45200</v>
      </c>
      <c r="C38" s="3">
        <v>45291</v>
      </c>
      <c r="D38" s="2">
        <v>3000</v>
      </c>
      <c r="E38" s="2" t="str">
        <f>VLOOKUP(D38,[1]CAPITULO!$D$5:$E$13,2,FALSE)</f>
        <v>SERVICIOS GENERALES.</v>
      </c>
      <c r="F38" s="6">
        <v>3531</v>
      </c>
      <c r="G38" s="2" t="str">
        <f>VLOOKUP(F38,[2]Hoja1!$A$5:$B$437,2,FALSE)</f>
        <v>Instalación, reparación y mantenimiento de equipo de cómputo y tecnologías de la información.</v>
      </c>
      <c r="H38" s="2">
        <v>30000</v>
      </c>
      <c r="I38" s="2">
        <v>30000</v>
      </c>
      <c r="J38" s="2">
        <v>12139.4</v>
      </c>
      <c r="K38" s="2">
        <v>12139.4</v>
      </c>
      <c r="L38" s="2">
        <v>12139.4</v>
      </c>
      <c r="M38" s="2">
        <v>12139.4</v>
      </c>
      <c r="N38" s="2" t="s">
        <v>53</v>
      </c>
      <c r="O38" s="4" t="s">
        <v>55</v>
      </c>
      <c r="P38" s="2" t="s">
        <v>54</v>
      </c>
      <c r="Q38" s="5">
        <v>45322</v>
      </c>
      <c r="R38" s="5">
        <v>45291</v>
      </c>
    </row>
    <row r="39" spans="1:18" x14ac:dyDescent="0.25">
      <c r="A39" s="2">
        <v>2023</v>
      </c>
      <c r="B39" s="3">
        <v>45200</v>
      </c>
      <c r="C39" s="3">
        <v>45291</v>
      </c>
      <c r="D39" s="2">
        <v>3000</v>
      </c>
      <c r="E39" s="2" t="str">
        <f>VLOOKUP(D39,[1]CAPITULO!$D$5:$E$13,2,FALSE)</f>
        <v>SERVICIOS GENERALES.</v>
      </c>
      <c r="F39" s="6">
        <v>3553</v>
      </c>
      <c r="G39" s="2" t="str">
        <f>VLOOKUP(F39,[2]Hoja1!$A$5:$B$437,2,FALSE)</f>
        <v>Reparación, mantenimiento y conservación de equipo de transporte destinados a servidores públicos y servicios</v>
      </c>
      <c r="H39" s="2">
        <v>30000</v>
      </c>
      <c r="I39" s="2">
        <v>30000</v>
      </c>
      <c r="J39" s="2">
        <v>18695</v>
      </c>
      <c r="K39" s="2">
        <v>18695</v>
      </c>
      <c r="L39" s="2">
        <v>18695</v>
      </c>
      <c r="M39" s="2">
        <v>18695</v>
      </c>
      <c r="N39" s="2" t="s">
        <v>53</v>
      </c>
      <c r="O39" s="4" t="s">
        <v>55</v>
      </c>
      <c r="P39" s="2" t="s">
        <v>54</v>
      </c>
      <c r="Q39" s="5">
        <v>45322</v>
      </c>
      <c r="R39" s="5">
        <v>45291</v>
      </c>
    </row>
    <row r="40" spans="1:18" x14ac:dyDescent="0.25">
      <c r="A40" s="2">
        <v>2023</v>
      </c>
      <c r="B40" s="3">
        <v>45200</v>
      </c>
      <c r="C40" s="3">
        <v>45291</v>
      </c>
      <c r="D40" s="2">
        <v>3000</v>
      </c>
      <c r="E40" s="2" t="str">
        <f>VLOOKUP(D40,[1]CAPITULO!$D$5:$E$13,2,FALSE)</f>
        <v>SERVICIOS GENERALES.</v>
      </c>
      <c r="F40" s="6">
        <v>3581</v>
      </c>
      <c r="G40" s="2" t="str">
        <f>VLOOKUP(F40,[2]Hoja1!$A$5:$B$437,2,FALSE)</f>
        <v>Servicios de limpieza y manejo de desechos.</v>
      </c>
      <c r="H40" s="2">
        <v>120000</v>
      </c>
      <c r="I40" s="2">
        <v>140153.38</v>
      </c>
      <c r="J40" s="2">
        <v>134544.46</v>
      </c>
      <c r="K40" s="2">
        <v>134544.46</v>
      </c>
      <c r="L40" s="2">
        <v>134544.46</v>
      </c>
      <c r="M40" s="2">
        <v>134544.46</v>
      </c>
      <c r="N40" s="2" t="s">
        <v>53</v>
      </c>
      <c r="O40" s="4" t="s">
        <v>55</v>
      </c>
      <c r="P40" s="2" t="s">
        <v>54</v>
      </c>
      <c r="Q40" s="5">
        <v>45322</v>
      </c>
      <c r="R40" s="5">
        <v>45291</v>
      </c>
    </row>
    <row r="41" spans="1:18" x14ac:dyDescent="0.25">
      <c r="A41" s="2">
        <v>2023</v>
      </c>
      <c r="B41" s="3">
        <v>45200</v>
      </c>
      <c r="C41" s="3">
        <v>45291</v>
      </c>
      <c r="D41" s="2">
        <v>3000</v>
      </c>
      <c r="E41" s="2" t="str">
        <f>VLOOKUP(D41,[1]CAPITULO!$D$5:$E$13,2,FALSE)</f>
        <v>SERVICIOS GENERALES.</v>
      </c>
      <c r="F41" s="6">
        <v>3591</v>
      </c>
      <c r="G41" s="2" t="str">
        <f>VLOOKUP(F41,[2]Hoja1!$A$5:$B$437,2,FALSE)</f>
        <v>Servicios de jardinería y fumigación.</v>
      </c>
      <c r="H41" s="2">
        <v>50000</v>
      </c>
      <c r="I41" s="2">
        <v>50000</v>
      </c>
      <c r="J41" s="2">
        <v>49999.939999999995</v>
      </c>
      <c r="K41" s="2">
        <v>49999.9</v>
      </c>
      <c r="L41" s="2">
        <v>49999.9</v>
      </c>
      <c r="M41" s="2">
        <v>49999.9</v>
      </c>
      <c r="N41" s="2" t="s">
        <v>53</v>
      </c>
      <c r="O41" s="4" t="s">
        <v>55</v>
      </c>
      <c r="P41" s="2" t="s">
        <v>54</v>
      </c>
      <c r="Q41" s="5">
        <v>45322</v>
      </c>
      <c r="R41" s="5">
        <v>45291</v>
      </c>
    </row>
    <row r="42" spans="1:18" x14ac:dyDescent="0.25">
      <c r="A42" s="2">
        <v>2023</v>
      </c>
      <c r="B42" s="3">
        <v>45200</v>
      </c>
      <c r="C42" s="3">
        <v>45291</v>
      </c>
      <c r="D42" s="2">
        <v>3000</v>
      </c>
      <c r="E42" s="2" t="str">
        <f>VLOOKUP(D42,[1]CAPITULO!$D$5:$E$13,2,FALSE)</f>
        <v>SERVICIOS GENERALES.</v>
      </c>
      <c r="F42" s="6">
        <v>3722</v>
      </c>
      <c r="G42" s="2" t="str">
        <f>VLOOKUP(F42,[2]Hoja1!$A$5:$B$437,2,FALSE)</f>
        <v>Pasajes terrestres al interior del Distrito Federal.</v>
      </c>
      <c r="H42" s="2">
        <v>60000</v>
      </c>
      <c r="I42" s="2">
        <v>60000</v>
      </c>
      <c r="J42" s="2">
        <v>60000</v>
      </c>
      <c r="K42" s="2">
        <v>60000</v>
      </c>
      <c r="L42" s="2">
        <v>60000</v>
      </c>
      <c r="M42" s="2">
        <v>60000</v>
      </c>
      <c r="N42" s="2" t="s">
        <v>53</v>
      </c>
      <c r="O42" s="4" t="s">
        <v>55</v>
      </c>
      <c r="P42" s="2" t="s">
        <v>54</v>
      </c>
      <c r="Q42" s="5">
        <v>45322</v>
      </c>
      <c r="R42" s="5">
        <v>45291</v>
      </c>
    </row>
    <row r="43" spans="1:18" x14ac:dyDescent="0.25">
      <c r="A43" s="2">
        <v>2023</v>
      </c>
      <c r="B43" s="3">
        <v>45200</v>
      </c>
      <c r="C43" s="3">
        <v>45291</v>
      </c>
      <c r="D43" s="2">
        <v>3000</v>
      </c>
      <c r="E43" s="2" t="str">
        <f>VLOOKUP(D43,[1]CAPITULO!$D$5:$E$13,2,FALSE)</f>
        <v>SERVICIOS GENERALES.</v>
      </c>
      <c r="F43" s="6">
        <v>3921</v>
      </c>
      <c r="G43" s="2" t="str">
        <f>VLOOKUP(F43,[2]Hoja1!$A$5:$B$437,2,FALSE)</f>
        <v>Impuestos y derechos.</v>
      </c>
      <c r="H43" s="2">
        <v>30000</v>
      </c>
      <c r="I43" s="2">
        <v>30000</v>
      </c>
      <c r="J43" s="2">
        <v>30000</v>
      </c>
      <c r="K43" s="2">
        <v>15203.01</v>
      </c>
      <c r="L43" s="2">
        <v>15203.01</v>
      </c>
      <c r="M43" s="2">
        <v>15203.01</v>
      </c>
      <c r="N43" s="2" t="s">
        <v>53</v>
      </c>
      <c r="O43" s="4" t="s">
        <v>55</v>
      </c>
      <c r="P43" s="2" t="s">
        <v>54</v>
      </c>
      <c r="Q43" s="5">
        <v>45322</v>
      </c>
      <c r="R43" s="5">
        <v>45291</v>
      </c>
    </row>
    <row r="44" spans="1:18" x14ac:dyDescent="0.25">
      <c r="A44" s="2">
        <v>2023</v>
      </c>
      <c r="B44" s="3">
        <v>45200</v>
      </c>
      <c r="C44" s="3">
        <v>45291</v>
      </c>
      <c r="D44" s="2">
        <v>3000</v>
      </c>
      <c r="E44" s="2" t="str">
        <f>VLOOKUP(D44,[1]CAPITULO!$D$5:$E$13,2,FALSE)</f>
        <v>SERVICIOS GENERALES.</v>
      </c>
      <c r="F44" s="6">
        <v>3969</v>
      </c>
      <c r="G44" s="2" t="str">
        <f>VLOOKUP(F44,[2]Hoja1!$A$5:$B$437,2,FALSE)</f>
        <v>Otros gastos por responsabilidades.</v>
      </c>
      <c r="H44" s="2">
        <v>6000</v>
      </c>
      <c r="I44" s="2">
        <v>6000</v>
      </c>
      <c r="J44" s="2">
        <v>3826.1</v>
      </c>
      <c r="K44" s="2">
        <v>3826.1</v>
      </c>
      <c r="L44" s="2">
        <v>3826.1</v>
      </c>
      <c r="M44" s="2">
        <v>3826.1</v>
      </c>
      <c r="N44" s="2" t="s">
        <v>53</v>
      </c>
      <c r="O44" s="4" t="s">
        <v>55</v>
      </c>
      <c r="P44" s="2" t="s">
        <v>54</v>
      </c>
      <c r="Q44" s="5">
        <v>45322</v>
      </c>
      <c r="R44" s="5">
        <v>45291</v>
      </c>
    </row>
    <row r="45" spans="1:18" x14ac:dyDescent="0.25">
      <c r="A45" s="2">
        <v>2023</v>
      </c>
      <c r="B45" s="3">
        <v>45200</v>
      </c>
      <c r="C45" s="3">
        <v>45291</v>
      </c>
      <c r="D45" s="2">
        <v>4000</v>
      </c>
      <c r="E45" s="2" t="str">
        <f>VLOOKUP(D45,[1]CAPITULO!$D$5:$E$13,2,FALSE)</f>
        <v>TRANSFERENCIAS, ASIGNACIONES, SUBSIDIOS Y OTRAS AYUDAS.</v>
      </c>
      <c r="F45" s="6">
        <v>4642</v>
      </c>
      <c r="G45" s="2" t="str">
        <f>VLOOKUP(F45,[2]Hoja1!$A$5:$B$437,2,FALSE)</f>
        <v>Aportaciones a fideicomisos no empresariales y no financieros.</v>
      </c>
      <c r="H45" s="2">
        <v>15000000</v>
      </c>
      <c r="I45" s="2">
        <v>15000000</v>
      </c>
      <c r="J45" s="2">
        <v>15000000</v>
      </c>
      <c r="K45" s="2">
        <v>15000000</v>
      </c>
      <c r="L45" s="2">
        <v>15000000</v>
      </c>
      <c r="M45" s="2">
        <v>15000000</v>
      </c>
      <c r="N45" s="2" t="s">
        <v>53</v>
      </c>
      <c r="O45" s="4" t="s">
        <v>55</v>
      </c>
      <c r="P45" s="2" t="s">
        <v>54</v>
      </c>
      <c r="Q45" s="5">
        <v>45322</v>
      </c>
      <c r="R45" s="5">
        <v>45291</v>
      </c>
    </row>
    <row r="46" spans="1:18" x14ac:dyDescent="0.25">
      <c r="A46" s="2">
        <v>2023</v>
      </c>
      <c r="B46" s="3">
        <v>45200</v>
      </c>
      <c r="C46" s="3">
        <v>45291</v>
      </c>
      <c r="D46" s="2">
        <v>4000</v>
      </c>
      <c r="E46" s="2" t="str">
        <f>VLOOKUP(D46,[1]CAPITULO!$D$5:$E$13,2,FALSE)</f>
        <v>TRANSFERENCIAS, ASIGNACIONES, SUBSIDIOS Y OTRAS AYUDAS.</v>
      </c>
      <c r="F46" s="6">
        <v>4642</v>
      </c>
      <c r="G46" s="2" t="str">
        <f>VLOOKUP(F46,[2]Hoja1!$A$5:$B$437,2,FALSE)</f>
        <v>Aportaciones a fideicomisos no empresariales y no financieros.</v>
      </c>
      <c r="H46" s="2">
        <v>0</v>
      </c>
      <c r="I46" s="2">
        <v>3831256.02</v>
      </c>
      <c r="J46" s="2">
        <v>3831256.02</v>
      </c>
      <c r="K46" s="2">
        <v>3831256.02</v>
      </c>
      <c r="L46" s="2">
        <v>3831256.02</v>
      </c>
      <c r="M46" s="2">
        <v>3831256.02</v>
      </c>
      <c r="N46" s="2" t="s">
        <v>53</v>
      </c>
      <c r="O46" s="4" t="s">
        <v>55</v>
      </c>
      <c r="P46" s="2" t="s">
        <v>54</v>
      </c>
      <c r="Q46" s="5">
        <v>45322</v>
      </c>
      <c r="R46" s="5">
        <v>45291</v>
      </c>
    </row>
    <row r="47" spans="1:18" x14ac:dyDescent="0.25">
      <c r="A47" s="2">
        <v>2023</v>
      </c>
      <c r="B47" s="3">
        <v>45200</v>
      </c>
      <c r="C47" s="3">
        <v>45291</v>
      </c>
      <c r="D47" s="2">
        <v>7000</v>
      </c>
      <c r="E47" s="2" t="str">
        <f>VLOOKUP(D47,[1]CAPITULO!$D$5:$E$13,2,FALSE)</f>
        <v>INVERSIONES FINANCIERAS Y OTRAS PROVISIONES.</v>
      </c>
      <c r="F47" s="6">
        <v>7921</v>
      </c>
      <c r="G47" s="2" t="str">
        <f>VLOOKUP(F47,[2]Hoja1!$A$5:$B$437,2,FALSE)</f>
        <v>Contingencias socioeconómicas.</v>
      </c>
      <c r="H47" s="2">
        <v>1000</v>
      </c>
      <c r="I47" s="2">
        <v>1000</v>
      </c>
      <c r="J47" s="2"/>
      <c r="K47" s="2">
        <v>0</v>
      </c>
      <c r="L47" s="2">
        <v>0</v>
      </c>
      <c r="M47" s="2">
        <v>0</v>
      </c>
      <c r="N47" s="2" t="s">
        <v>53</v>
      </c>
      <c r="O47" s="4" t="s">
        <v>55</v>
      </c>
      <c r="P47" s="2" t="s">
        <v>54</v>
      </c>
      <c r="Q47" s="5">
        <v>45322</v>
      </c>
      <c r="R47" s="5">
        <v>45291</v>
      </c>
    </row>
    <row r="48" spans="1:18" x14ac:dyDescent="0.25">
      <c r="A48" s="2">
        <v>2023</v>
      </c>
      <c r="B48" s="3">
        <v>45200</v>
      </c>
      <c r="C48" s="3">
        <v>45291</v>
      </c>
      <c r="D48" s="2">
        <v>1000</v>
      </c>
      <c r="E48" s="2" t="str">
        <f>VLOOKUP(D48,[1]CAPITULO!$D$5:$E$13,2,FALSE)</f>
        <v>SERVICIOS PERSONALES</v>
      </c>
      <c r="F48" s="6">
        <v>1131</v>
      </c>
      <c r="G48" s="2" t="str">
        <f>VLOOKUP(F48,[2]Hoja1!$A$5:$B$437,2,FALSE)</f>
        <v>Sueldos base al personal permanente.</v>
      </c>
      <c r="H48" s="2">
        <v>3226560</v>
      </c>
      <c r="I48" s="2">
        <v>3608112</v>
      </c>
      <c r="J48" s="2">
        <v>3608112</v>
      </c>
      <c r="K48" s="2">
        <v>3608112</v>
      </c>
      <c r="L48" s="2">
        <v>3608112</v>
      </c>
      <c r="M48" s="2">
        <v>3608112</v>
      </c>
      <c r="N48" s="2" t="s">
        <v>53</v>
      </c>
      <c r="O48" s="4" t="s">
        <v>55</v>
      </c>
      <c r="P48" s="2" t="s">
        <v>54</v>
      </c>
      <c r="Q48" s="5">
        <v>45322</v>
      </c>
      <c r="R48" s="5">
        <v>45291</v>
      </c>
    </row>
    <row r="49" spans="1:18" x14ac:dyDescent="0.25">
      <c r="A49" s="2">
        <v>2023</v>
      </c>
      <c r="B49" s="3">
        <v>45200</v>
      </c>
      <c r="C49" s="3">
        <v>45291</v>
      </c>
      <c r="D49" s="2">
        <v>1000</v>
      </c>
      <c r="E49" s="2" t="str">
        <f>VLOOKUP(D49,[1]CAPITULO!$D$5:$E$13,2,FALSE)</f>
        <v>SERVICIOS PERSONALES</v>
      </c>
      <c r="F49" s="6">
        <v>1311</v>
      </c>
      <c r="G49" s="2" t="str">
        <f>VLOOKUP(F49,[2]Hoja1!$A$5:$B$437,2,FALSE)</f>
        <v>Prima quinquenal por años de servicios efectivos prestados.</v>
      </c>
      <c r="H49" s="2">
        <v>9120</v>
      </c>
      <c r="I49" s="2">
        <v>12170.03</v>
      </c>
      <c r="J49" s="2">
        <v>12170.03</v>
      </c>
      <c r="K49" s="2">
        <v>12170.03</v>
      </c>
      <c r="L49" s="2">
        <v>12170.03</v>
      </c>
      <c r="M49" s="2">
        <v>12170.03</v>
      </c>
      <c r="N49" s="2" t="s">
        <v>53</v>
      </c>
      <c r="O49" s="4" t="s">
        <v>55</v>
      </c>
      <c r="P49" s="2" t="s">
        <v>54</v>
      </c>
      <c r="Q49" s="5">
        <v>45322</v>
      </c>
      <c r="R49" s="5">
        <v>45291</v>
      </c>
    </row>
    <row r="50" spans="1:18" x14ac:dyDescent="0.25">
      <c r="A50" s="2">
        <v>2023</v>
      </c>
      <c r="B50" s="3">
        <v>45200</v>
      </c>
      <c r="C50" s="3">
        <v>45291</v>
      </c>
      <c r="D50" s="2">
        <v>1000</v>
      </c>
      <c r="E50" s="2" t="str">
        <f>VLOOKUP(D50,[1]CAPITULO!$D$5:$E$13,2,FALSE)</f>
        <v>SERVICIOS PERSONALES</v>
      </c>
      <c r="F50" s="6">
        <v>1321</v>
      </c>
      <c r="G50" s="2" t="str">
        <f>VLOOKUP(F50,[2]Hoja1!$A$5:$B$437,2,FALSE)</f>
        <v>Prima de vacaciones.</v>
      </c>
      <c r="H50" s="2">
        <v>90000</v>
      </c>
      <c r="I50" s="2">
        <v>94304.48</v>
      </c>
      <c r="J50" s="2">
        <v>94304.48</v>
      </c>
      <c r="K50" s="2">
        <v>94304.48</v>
      </c>
      <c r="L50" s="2">
        <v>94304.48</v>
      </c>
      <c r="M50" s="2">
        <v>94304.48</v>
      </c>
      <c r="N50" s="2" t="s">
        <v>53</v>
      </c>
      <c r="O50" s="4" t="s">
        <v>55</v>
      </c>
      <c r="P50" s="2" t="s">
        <v>54</v>
      </c>
      <c r="Q50" s="5">
        <v>45322</v>
      </c>
      <c r="R50" s="5">
        <v>45291</v>
      </c>
    </row>
    <row r="51" spans="1:18" x14ac:dyDescent="0.25">
      <c r="A51" s="2">
        <v>2023</v>
      </c>
      <c r="B51" s="3">
        <v>45200</v>
      </c>
      <c r="C51" s="3">
        <v>45291</v>
      </c>
      <c r="D51" s="2">
        <v>1000</v>
      </c>
      <c r="E51" s="2" t="str">
        <f>VLOOKUP(D51,[1]CAPITULO!$D$5:$E$13,2,FALSE)</f>
        <v>SERVICIOS PERSONALES</v>
      </c>
      <c r="F51" s="6">
        <v>1323</v>
      </c>
      <c r="G51" s="2" t="str">
        <f>VLOOKUP(F51,[2]Hoja1!$A$5:$B$437,2,FALSE)</f>
        <v>Gratificación de fin de año.</v>
      </c>
      <c r="H51" s="2">
        <v>887668</v>
      </c>
      <c r="I51" s="2">
        <v>1221362.45</v>
      </c>
      <c r="J51" s="2">
        <v>1221362.45</v>
      </c>
      <c r="K51" s="2">
        <v>1221362.45</v>
      </c>
      <c r="L51" s="2">
        <v>1221362.45</v>
      </c>
      <c r="M51" s="2">
        <v>1221362.45</v>
      </c>
      <c r="N51" s="2" t="s">
        <v>53</v>
      </c>
      <c r="O51" s="4" t="s">
        <v>55</v>
      </c>
      <c r="P51" s="2" t="s">
        <v>54</v>
      </c>
      <c r="Q51" s="5">
        <v>45322</v>
      </c>
      <c r="R51" s="5">
        <v>45291</v>
      </c>
    </row>
    <row r="52" spans="1:18" x14ac:dyDescent="0.25">
      <c r="A52" s="2">
        <v>2023</v>
      </c>
      <c r="B52" s="3">
        <v>45200</v>
      </c>
      <c r="C52" s="3">
        <v>45291</v>
      </c>
      <c r="D52" s="2">
        <v>1000</v>
      </c>
      <c r="E52" s="2" t="str">
        <f>VLOOKUP(D52,[1]CAPITULO!$D$5:$E$13,2,FALSE)</f>
        <v>SERVICIOS PERSONALES</v>
      </c>
      <c r="F52" s="6">
        <v>1341</v>
      </c>
      <c r="G52" s="2" t="str">
        <f>VLOOKUP(F52,[2]Hoja1!$A$5:$B$437,2,FALSE)</f>
        <v>Compensaciones.</v>
      </c>
      <c r="H52" s="2">
        <v>16280</v>
      </c>
      <c r="I52" s="2">
        <v>23046.6</v>
      </c>
      <c r="J52" s="2">
        <v>23046.6</v>
      </c>
      <c r="K52" s="2">
        <v>23046.6</v>
      </c>
      <c r="L52" s="2">
        <v>23046.6</v>
      </c>
      <c r="M52" s="2">
        <v>23046.6</v>
      </c>
      <c r="N52" s="2" t="s">
        <v>53</v>
      </c>
      <c r="O52" s="4" t="s">
        <v>55</v>
      </c>
      <c r="P52" s="2" t="s">
        <v>54</v>
      </c>
      <c r="Q52" s="5">
        <v>45322</v>
      </c>
      <c r="R52" s="5">
        <v>45291</v>
      </c>
    </row>
    <row r="53" spans="1:18" x14ac:dyDescent="0.25">
      <c r="A53" s="2">
        <v>2023</v>
      </c>
      <c r="B53" s="3">
        <v>45200</v>
      </c>
      <c r="C53" s="3">
        <v>45291</v>
      </c>
      <c r="D53" s="2">
        <v>1000</v>
      </c>
      <c r="E53" s="2" t="str">
        <f>VLOOKUP(D53,[1]CAPITULO!$D$5:$E$13,2,FALSE)</f>
        <v>SERVICIOS PERSONALES</v>
      </c>
      <c r="F53" s="6">
        <v>1343</v>
      </c>
      <c r="G53" s="2" t="str">
        <f>VLOOKUP(F53,[2]Hoja1!$A$5:$B$437,2,FALSE)</f>
        <v>Compensaciones adicionales y provisionales por servicios especiales.</v>
      </c>
      <c r="H53" s="2">
        <v>1382232</v>
      </c>
      <c r="I53" s="2">
        <v>1480355</v>
      </c>
      <c r="J53" s="2">
        <v>1480355</v>
      </c>
      <c r="K53" s="2">
        <v>1480355</v>
      </c>
      <c r="L53" s="2">
        <v>1480355</v>
      </c>
      <c r="M53" s="2">
        <v>1480355</v>
      </c>
      <c r="N53" s="2" t="s">
        <v>53</v>
      </c>
      <c r="O53" s="4" t="s">
        <v>55</v>
      </c>
      <c r="P53" s="2" t="s">
        <v>54</v>
      </c>
      <c r="Q53" s="5">
        <v>45322</v>
      </c>
      <c r="R53" s="5">
        <v>45291</v>
      </c>
    </row>
    <row r="54" spans="1:18" x14ac:dyDescent="0.25">
      <c r="A54" s="2">
        <v>2023</v>
      </c>
      <c r="B54" s="3">
        <v>45200</v>
      </c>
      <c r="C54" s="3">
        <v>45291</v>
      </c>
      <c r="D54" s="2">
        <v>1000</v>
      </c>
      <c r="E54" s="2" t="str">
        <f>VLOOKUP(D54,[1]CAPITULO!$D$5:$E$13,2,FALSE)</f>
        <v>SERVICIOS PERSONALES</v>
      </c>
      <c r="F54" s="6">
        <v>1411</v>
      </c>
      <c r="G54" s="2" t="str">
        <f>VLOOKUP(F54,[2]Hoja1!$A$5:$B$437,2,FALSE)</f>
        <v>Aportaciones a instituciones de seguridad social.</v>
      </c>
      <c r="H54" s="2">
        <v>516000</v>
      </c>
      <c r="I54" s="2">
        <v>448270.11</v>
      </c>
      <c r="J54" s="2">
        <v>448270.11</v>
      </c>
      <c r="K54" s="2">
        <v>448270.11</v>
      </c>
      <c r="L54" s="2">
        <v>448270.11</v>
      </c>
      <c r="M54" s="2">
        <v>448270.11</v>
      </c>
      <c r="N54" s="2" t="s">
        <v>53</v>
      </c>
      <c r="O54" s="4" t="s">
        <v>55</v>
      </c>
      <c r="P54" s="2" t="s">
        <v>54</v>
      </c>
      <c r="Q54" s="5">
        <v>45322</v>
      </c>
      <c r="R54" s="5">
        <v>45291</v>
      </c>
    </row>
    <row r="55" spans="1:18" x14ac:dyDescent="0.25">
      <c r="A55" s="2">
        <v>2023</v>
      </c>
      <c r="B55" s="3">
        <v>45200</v>
      </c>
      <c r="C55" s="3">
        <v>45291</v>
      </c>
      <c r="D55" s="2">
        <v>1000</v>
      </c>
      <c r="E55" s="2" t="str">
        <f>VLOOKUP(D55,[1]CAPITULO!$D$5:$E$13,2,FALSE)</f>
        <v>SERVICIOS PERSONALES</v>
      </c>
      <c r="F55" s="6">
        <v>1421</v>
      </c>
      <c r="G55" s="2" t="str">
        <f>VLOOKUP(F55,[2]Hoja1!$A$5:$B$437,2,FALSE)</f>
        <v>Aportaciones a fondos de vivienda.</v>
      </c>
      <c r="H55" s="2">
        <v>336000</v>
      </c>
      <c r="I55" s="2">
        <v>224811.4</v>
      </c>
      <c r="J55" s="2">
        <v>224811.4</v>
      </c>
      <c r="K55" s="2">
        <v>224811.4</v>
      </c>
      <c r="L55" s="2">
        <v>224811.4</v>
      </c>
      <c r="M55" s="2">
        <v>224811.4</v>
      </c>
      <c r="N55" s="2" t="s">
        <v>53</v>
      </c>
      <c r="O55" s="4" t="s">
        <v>55</v>
      </c>
      <c r="P55" s="2" t="s">
        <v>54</v>
      </c>
      <c r="Q55" s="5">
        <v>45322</v>
      </c>
      <c r="R55" s="5">
        <v>45291</v>
      </c>
    </row>
    <row r="56" spans="1:18" x14ac:dyDescent="0.25">
      <c r="A56" s="2">
        <v>2023</v>
      </c>
      <c r="B56" s="3">
        <v>45200</v>
      </c>
      <c r="C56" s="3">
        <v>45291</v>
      </c>
      <c r="D56" s="2">
        <v>1000</v>
      </c>
      <c r="E56" s="2" t="str">
        <f>VLOOKUP(D56,[1]CAPITULO!$D$5:$E$13,2,FALSE)</f>
        <v>SERVICIOS PERSONALES</v>
      </c>
      <c r="F56" s="6">
        <v>1431</v>
      </c>
      <c r="G56" s="2" t="str">
        <f>VLOOKUP(F56,[2]Hoja1!$A$5:$B$437,2,FALSE)</f>
        <v>Aportaciones al sistema para el retiro o a la administradora de fondos para el retiro y ahorro solidario.</v>
      </c>
      <c r="H56" s="2">
        <v>294000</v>
      </c>
      <c r="I56" s="2">
        <v>250724.51</v>
      </c>
      <c r="J56" s="2">
        <v>250724.51</v>
      </c>
      <c r="K56" s="2">
        <v>250724.51</v>
      </c>
      <c r="L56" s="2">
        <v>250724.51</v>
      </c>
      <c r="M56" s="2">
        <v>250724.51</v>
      </c>
      <c r="N56" s="2" t="s">
        <v>53</v>
      </c>
      <c r="O56" s="4" t="s">
        <v>55</v>
      </c>
      <c r="P56" s="2" t="s">
        <v>54</v>
      </c>
      <c r="Q56" s="5">
        <v>45322</v>
      </c>
      <c r="R56" s="5">
        <v>45291</v>
      </c>
    </row>
    <row r="57" spans="1:18" x14ac:dyDescent="0.25">
      <c r="A57" s="2">
        <v>2023</v>
      </c>
      <c r="B57" s="3">
        <v>45200</v>
      </c>
      <c r="C57" s="3">
        <v>45291</v>
      </c>
      <c r="D57" s="2">
        <v>1000</v>
      </c>
      <c r="E57" s="2" t="str">
        <f>VLOOKUP(D57,[1]CAPITULO!$D$5:$E$13,2,FALSE)</f>
        <v>SERVICIOS PERSONALES</v>
      </c>
      <c r="F57" s="6">
        <v>1441</v>
      </c>
      <c r="G57" s="2" t="str">
        <f>VLOOKUP(F57,[2]Hoja1!$A$5:$B$437,2,FALSE)</f>
        <v>Primas por seguro de vida del personal civil.</v>
      </c>
      <c r="H57" s="2">
        <v>336000</v>
      </c>
      <c r="I57" s="2">
        <v>336000</v>
      </c>
      <c r="J57" s="2">
        <v>336000</v>
      </c>
      <c r="K57" s="2">
        <v>336000</v>
      </c>
      <c r="L57" s="2">
        <v>336000</v>
      </c>
      <c r="M57" s="2">
        <v>336000</v>
      </c>
      <c r="N57" s="2" t="s">
        <v>53</v>
      </c>
      <c r="O57" s="4" t="s">
        <v>55</v>
      </c>
      <c r="P57" s="2" t="s">
        <v>54</v>
      </c>
      <c r="Q57" s="5">
        <v>45322</v>
      </c>
      <c r="R57" s="5">
        <v>45291</v>
      </c>
    </row>
    <row r="58" spans="1:18" x14ac:dyDescent="0.25">
      <c r="A58" s="2">
        <v>2023</v>
      </c>
      <c r="B58" s="3">
        <v>45200</v>
      </c>
      <c r="C58" s="3">
        <v>45291</v>
      </c>
      <c r="D58" s="2">
        <v>1000</v>
      </c>
      <c r="E58" s="2" t="str">
        <f>VLOOKUP(D58,[1]CAPITULO!$D$5:$E$13,2,FALSE)</f>
        <v>SERVICIOS PERSONALES</v>
      </c>
      <c r="F58" s="6">
        <v>1443</v>
      </c>
      <c r="G58" s="2" t="str">
        <f>VLOOKUP(F58,[2]Hoja1!$A$5:$B$437,2,FALSE)</f>
        <v>Primas por seguro de retiro del personal al servicio de las unidades responsables del gasto del Distrito Federal.</v>
      </c>
      <c r="H58" s="2">
        <v>15600</v>
      </c>
      <c r="I58" s="2">
        <v>15600</v>
      </c>
      <c r="J58" s="2">
        <v>15600</v>
      </c>
      <c r="K58" s="2">
        <v>12532.88</v>
      </c>
      <c r="L58" s="2">
        <v>12532.88</v>
      </c>
      <c r="M58" s="2">
        <v>12532.88</v>
      </c>
      <c r="N58" s="2" t="s">
        <v>53</v>
      </c>
      <c r="O58" s="4" t="s">
        <v>55</v>
      </c>
      <c r="P58" s="2" t="s">
        <v>54</v>
      </c>
      <c r="Q58" s="5">
        <v>45322</v>
      </c>
      <c r="R58" s="5">
        <v>45291</v>
      </c>
    </row>
    <row r="59" spans="1:18" x14ac:dyDescent="0.25">
      <c r="A59" s="2">
        <v>2023</v>
      </c>
      <c r="B59" s="3">
        <v>45200</v>
      </c>
      <c r="C59" s="3">
        <v>45291</v>
      </c>
      <c r="D59" s="2">
        <v>1000</v>
      </c>
      <c r="E59" s="2" t="str">
        <f>VLOOKUP(D59,[1]CAPITULO!$D$5:$E$13,2,FALSE)</f>
        <v>SERVICIOS PERSONALES</v>
      </c>
      <c r="F59" s="6">
        <v>1541</v>
      </c>
      <c r="G59" s="2" t="str">
        <f>VLOOKUP(F59,[2]Hoja1!$A$5:$B$437,2,FALSE)</f>
        <v>Vales.</v>
      </c>
      <c r="H59">
        <v>315000</v>
      </c>
      <c r="I59">
        <v>0</v>
      </c>
      <c r="K59">
        <v>0</v>
      </c>
      <c r="L59">
        <v>0</v>
      </c>
      <c r="M59">
        <v>0</v>
      </c>
      <c r="N59" s="2" t="s">
        <v>53</v>
      </c>
      <c r="O59" s="4" t="s">
        <v>55</v>
      </c>
      <c r="P59" s="2" t="s">
        <v>54</v>
      </c>
      <c r="Q59" s="5">
        <v>45322</v>
      </c>
      <c r="R59" s="5">
        <v>45291</v>
      </c>
    </row>
    <row r="60" spans="1:18" x14ac:dyDescent="0.25">
      <c r="A60" s="2">
        <v>2023</v>
      </c>
      <c r="B60" s="3">
        <v>45200</v>
      </c>
      <c r="C60" s="3">
        <v>45291</v>
      </c>
      <c r="D60" s="2">
        <v>1000</v>
      </c>
      <c r="E60" s="2" t="str">
        <f>VLOOKUP(D60,[1]CAPITULO!$D$5:$E$13,2,FALSE)</f>
        <v>SERVICIOS PERSONALES</v>
      </c>
      <c r="F60" s="7">
        <v>1543</v>
      </c>
      <c r="G60" s="2" t="str">
        <f>VLOOKUP(F60,[2]Hoja1!$A$5:$B$437,2,FALSE)</f>
        <v>Estancias de Desarrollo Infantil.</v>
      </c>
      <c r="H60">
        <v>35849</v>
      </c>
      <c r="I60">
        <v>37371.599999999999</v>
      </c>
      <c r="J60">
        <v>37371.599999999999</v>
      </c>
      <c r="K60">
        <v>37371.599999999999</v>
      </c>
      <c r="L60">
        <v>37371.599999999999</v>
      </c>
      <c r="M60">
        <v>37371.599999999999</v>
      </c>
      <c r="N60" s="2" t="s">
        <v>53</v>
      </c>
      <c r="O60" s="4" t="s">
        <v>55</v>
      </c>
      <c r="P60" s="2" t="s">
        <v>54</v>
      </c>
      <c r="Q60" s="5">
        <v>45322</v>
      </c>
      <c r="R60" s="5">
        <v>45291</v>
      </c>
    </row>
    <row r="61" spans="1:18" x14ac:dyDescent="0.25">
      <c r="A61" s="2">
        <v>2023</v>
      </c>
      <c r="B61" s="3">
        <v>45200</v>
      </c>
      <c r="C61" s="3">
        <v>45291</v>
      </c>
      <c r="D61" s="2">
        <v>1000</v>
      </c>
      <c r="E61" s="2" t="str">
        <f>VLOOKUP(D61,[1]CAPITULO!$D$5:$E$13,2,FALSE)</f>
        <v>SERVICIOS PERSONALES</v>
      </c>
      <c r="F61" s="7">
        <v>1544</v>
      </c>
      <c r="G61" s="2" t="str">
        <f>VLOOKUP(F61,[2]Hoja1!$A$5:$B$437,2,FALSE)</f>
        <v>Asignaciones para requerimiento de cargos de servidores públicos de nivel técnico operativo, de confianza y personal</v>
      </c>
      <c r="H61">
        <v>2760000</v>
      </c>
      <c r="I61">
        <v>2620280.8199999998</v>
      </c>
      <c r="J61">
        <v>2620280.8199999998</v>
      </c>
      <c r="K61">
        <v>2620280.8199999998</v>
      </c>
      <c r="L61">
        <v>2620280.8199999998</v>
      </c>
      <c r="M61">
        <v>2620280.8199999998</v>
      </c>
      <c r="N61" s="2" t="s">
        <v>53</v>
      </c>
      <c r="O61" s="4" t="s">
        <v>55</v>
      </c>
      <c r="P61" s="2" t="s">
        <v>54</v>
      </c>
      <c r="Q61" s="5">
        <v>45322</v>
      </c>
      <c r="R61" s="5">
        <v>45291</v>
      </c>
    </row>
    <row r="62" spans="1:18" x14ac:dyDescent="0.25">
      <c r="A62" s="2">
        <v>2023</v>
      </c>
      <c r="B62" s="3">
        <v>45200</v>
      </c>
      <c r="C62" s="3">
        <v>45291</v>
      </c>
      <c r="D62" s="2">
        <v>1000</v>
      </c>
      <c r="E62" s="2" t="str">
        <f>VLOOKUP(D62,[1]CAPITULO!$D$5:$E$13,2,FALSE)</f>
        <v>SERVICIOS PERSONALES</v>
      </c>
      <c r="F62" s="6">
        <v>1545</v>
      </c>
      <c r="G62" s="2" t="str">
        <f>VLOOKUP(F62,[2]Hoja1!$A$5:$B$437,2,FALSE)</f>
        <v>Asignaciones para prestaciones a personal sindicalizado y no sindicalizado.</v>
      </c>
      <c r="H62">
        <v>69600</v>
      </c>
      <c r="I62">
        <v>68520.899999999994</v>
      </c>
      <c r="J62">
        <v>68520.899999999994</v>
      </c>
      <c r="K62">
        <v>68520.899999999994</v>
      </c>
      <c r="L62">
        <v>68520.899999999994</v>
      </c>
      <c r="M62">
        <v>68520.899999999994</v>
      </c>
      <c r="N62" s="2" t="s">
        <v>53</v>
      </c>
      <c r="O62" s="4" t="s">
        <v>55</v>
      </c>
      <c r="P62" s="2" t="s">
        <v>54</v>
      </c>
      <c r="Q62" s="5">
        <v>45322</v>
      </c>
      <c r="R62" s="5">
        <v>45291</v>
      </c>
    </row>
    <row r="63" spans="1:18" x14ac:dyDescent="0.25">
      <c r="A63" s="2">
        <v>2023</v>
      </c>
      <c r="B63" s="3">
        <v>45200</v>
      </c>
      <c r="C63" s="3">
        <v>45291</v>
      </c>
      <c r="D63" s="2">
        <v>1000</v>
      </c>
      <c r="E63" s="2" t="str">
        <f>VLOOKUP(D63,[1]CAPITULO!$D$5:$E$13,2,FALSE)</f>
        <v>SERVICIOS PERSONALES</v>
      </c>
      <c r="F63" s="6">
        <v>1591</v>
      </c>
      <c r="G63" s="2" t="str">
        <f>VLOOKUP(F63,[2]Hoja1!$A$5:$B$437,2,FALSE)</f>
        <v>Asignaciones para requerimiento de cargos de servidores públicos superiores y de mandos medios así como de líderes</v>
      </c>
      <c r="H63">
        <v>3935448</v>
      </c>
      <c r="I63">
        <v>4099881.07</v>
      </c>
      <c r="J63">
        <v>4099881.07</v>
      </c>
      <c r="K63">
        <v>4099881.07</v>
      </c>
      <c r="L63">
        <v>4099881.07</v>
      </c>
      <c r="M63">
        <v>4099881.07</v>
      </c>
      <c r="N63" s="2" t="s">
        <v>53</v>
      </c>
      <c r="O63" s="4" t="s">
        <v>55</v>
      </c>
      <c r="P63" s="2" t="s">
        <v>54</v>
      </c>
      <c r="Q63" s="5">
        <v>45322</v>
      </c>
      <c r="R63" s="5">
        <v>45291</v>
      </c>
    </row>
    <row r="64" spans="1:18" x14ac:dyDescent="0.25">
      <c r="A64" s="2">
        <v>2023</v>
      </c>
      <c r="B64" s="3">
        <v>45200</v>
      </c>
      <c r="C64" s="3">
        <v>45291</v>
      </c>
      <c r="D64" s="2">
        <v>1000</v>
      </c>
      <c r="E64" s="2" t="str">
        <f>VLOOKUP(D64,[1]CAPITULO!$D$5:$E$13,2,FALSE)</f>
        <v>SERVICIOS PERSONALES</v>
      </c>
      <c r="F64" s="6">
        <v>1611</v>
      </c>
      <c r="G64" s="2" t="str">
        <f>VLOOKUP(F64,[2]Hoja1!$A$5:$B$437,2,FALSE)</f>
        <v>Previsiones de carácter laboral, económica y de seguridad social.</v>
      </c>
      <c r="H64">
        <v>302640</v>
      </c>
      <c r="I64">
        <v>0</v>
      </c>
      <c r="K64">
        <v>0</v>
      </c>
      <c r="L64">
        <v>0</v>
      </c>
      <c r="M64">
        <v>0</v>
      </c>
      <c r="N64" s="2" t="s">
        <v>53</v>
      </c>
      <c r="O64" s="4" t="s">
        <v>55</v>
      </c>
      <c r="P64" s="2" t="s">
        <v>54</v>
      </c>
      <c r="Q64" s="5">
        <v>45322</v>
      </c>
      <c r="R64" s="5">
        <v>45291</v>
      </c>
    </row>
    <row r="65" spans="1:18" x14ac:dyDescent="0.25">
      <c r="A65" s="2">
        <v>2023</v>
      </c>
      <c r="B65" s="3">
        <v>45200</v>
      </c>
      <c r="C65" s="3">
        <v>45291</v>
      </c>
      <c r="D65" s="2">
        <v>3000</v>
      </c>
      <c r="E65" s="2" t="str">
        <f>VLOOKUP(D65,[1]CAPITULO!$D$5:$E$13,2,FALSE)</f>
        <v>SERVICIOS GENERALES.</v>
      </c>
      <c r="F65" s="6">
        <v>3981</v>
      </c>
      <c r="G65" s="2" t="str">
        <f>VLOOKUP(F65,[2]Hoja1!$A$5:$B$437,2,FALSE)</f>
        <v>Impuesto sobre nóminas.</v>
      </c>
      <c r="H65">
        <v>424000</v>
      </c>
      <c r="I65">
        <v>324435.27</v>
      </c>
      <c r="J65">
        <v>324435.27</v>
      </c>
      <c r="K65">
        <v>324435.27</v>
      </c>
      <c r="L65">
        <v>324435.27</v>
      </c>
      <c r="M65">
        <v>324435.27</v>
      </c>
      <c r="N65" s="2" t="s">
        <v>53</v>
      </c>
      <c r="O65" s="4" t="s">
        <v>55</v>
      </c>
      <c r="P65" s="2" t="s">
        <v>54</v>
      </c>
      <c r="Q65" s="5">
        <v>45322</v>
      </c>
      <c r="R65" s="5">
        <v>45291</v>
      </c>
    </row>
    <row r="66" spans="1:18" x14ac:dyDescent="0.25">
      <c r="A66" s="2">
        <v>2023</v>
      </c>
      <c r="B66" s="3">
        <v>45200</v>
      </c>
      <c r="C66" s="3">
        <v>45291</v>
      </c>
      <c r="D66" s="2">
        <v>3000</v>
      </c>
      <c r="E66" s="2" t="str">
        <f>VLOOKUP(D66,[1]CAPITULO!$D$5:$E$13,2,FALSE)</f>
        <v>SERVICIOS GENERALES.</v>
      </c>
      <c r="F66" s="7">
        <v>3982</v>
      </c>
      <c r="G66" s="2" t="str">
        <f>VLOOKUP(F66,[2]Hoja1!$A$5:$B$437,2,FALSE)</f>
        <v>Otros impuestos derivados de una relación laboral.</v>
      </c>
      <c r="H66">
        <v>180000</v>
      </c>
      <c r="I66">
        <v>266750.76</v>
      </c>
      <c r="J66">
        <v>266750.76</v>
      </c>
      <c r="K66">
        <v>266750.76</v>
      </c>
      <c r="L66">
        <v>266750.76</v>
      </c>
      <c r="M66">
        <v>266750.76</v>
      </c>
      <c r="N66" s="2" t="s">
        <v>53</v>
      </c>
      <c r="O66" s="4" t="s">
        <v>55</v>
      </c>
      <c r="P66" s="2" t="s">
        <v>54</v>
      </c>
      <c r="Q66" s="5">
        <v>45322</v>
      </c>
      <c r="R66" s="5">
        <v>45291</v>
      </c>
    </row>
    <row r="67" spans="1:18" x14ac:dyDescent="0.25">
      <c r="A67" s="2">
        <v>2023</v>
      </c>
      <c r="B67" s="3">
        <v>45200</v>
      </c>
      <c r="C67" s="3">
        <v>45291</v>
      </c>
      <c r="D67" s="2">
        <v>1000</v>
      </c>
      <c r="E67" s="2" t="str">
        <f>VLOOKUP(D67,[1]CAPITULO!$D$5:$E$13,2,FALSE)</f>
        <v>SERVICIOS PERSONALES</v>
      </c>
      <c r="F67" s="7">
        <v>1411</v>
      </c>
      <c r="G67" s="2" t="str">
        <f>VLOOKUP(F67,[2]Hoja1!$A$5:$B$437,2,FALSE)</f>
        <v>Aportaciones a instituciones de seguridad social.</v>
      </c>
      <c r="H67">
        <v>0</v>
      </c>
      <c r="I67">
        <v>63588.74</v>
      </c>
      <c r="J67">
        <v>63588.74</v>
      </c>
      <c r="K67">
        <v>63588.74</v>
      </c>
      <c r="L67">
        <v>63588.74</v>
      </c>
      <c r="M67">
        <v>63588.74</v>
      </c>
      <c r="N67" s="2" t="s">
        <v>53</v>
      </c>
      <c r="O67" s="4" t="s">
        <v>55</v>
      </c>
      <c r="P67" s="2" t="s">
        <v>54</v>
      </c>
      <c r="Q67" s="5">
        <v>45322</v>
      </c>
      <c r="R67" s="5">
        <v>45291</v>
      </c>
    </row>
    <row r="68" spans="1:18" x14ac:dyDescent="0.25">
      <c r="A68" s="2">
        <v>2023</v>
      </c>
      <c r="B68" s="3">
        <v>45200</v>
      </c>
      <c r="C68" s="3">
        <v>45291</v>
      </c>
      <c r="D68" s="2">
        <v>1000</v>
      </c>
      <c r="E68" s="2" t="str">
        <f>VLOOKUP(D68,[1]CAPITULO!$D$5:$E$13,2,FALSE)</f>
        <v>SERVICIOS PERSONALES</v>
      </c>
      <c r="F68" s="7">
        <v>1421</v>
      </c>
      <c r="G68" s="2" t="str">
        <f>VLOOKUP(F68,[2]Hoja1!$A$5:$B$437,2,FALSE)</f>
        <v>Aportaciones a fondos de vivienda.</v>
      </c>
      <c r="H68">
        <v>0</v>
      </c>
      <c r="I68">
        <v>31890.2</v>
      </c>
      <c r="J68">
        <v>31890.2</v>
      </c>
      <c r="K68">
        <v>31890.2</v>
      </c>
      <c r="L68">
        <v>31890.2</v>
      </c>
      <c r="M68">
        <v>31890.2</v>
      </c>
      <c r="N68" s="2" t="s">
        <v>53</v>
      </c>
      <c r="O68" s="4" t="s">
        <v>55</v>
      </c>
      <c r="P68" s="2" t="s">
        <v>54</v>
      </c>
      <c r="Q68" s="5">
        <v>45322</v>
      </c>
      <c r="R68" s="5">
        <v>45291</v>
      </c>
    </row>
    <row r="69" spans="1:18" x14ac:dyDescent="0.25">
      <c r="A69" s="2">
        <v>2023</v>
      </c>
      <c r="B69" s="3">
        <v>45200</v>
      </c>
      <c r="C69" s="3">
        <v>45291</v>
      </c>
      <c r="D69" s="2">
        <v>1000</v>
      </c>
      <c r="E69" s="2" t="str">
        <f>VLOOKUP(D69,[1]CAPITULO!$D$5:$E$13,2,FALSE)</f>
        <v>SERVICIOS PERSONALES</v>
      </c>
      <c r="F69" s="7">
        <v>1431</v>
      </c>
      <c r="G69" s="2" t="str">
        <f>VLOOKUP(F69,[2]Hoja1!$A$5:$B$437,2,FALSE)</f>
        <v>Aportaciones al sistema para el retiro o a la administradora de fondos para el retiro y ahorro solidario.</v>
      </c>
      <c r="H69">
        <v>0</v>
      </c>
      <c r="I69">
        <v>35559.730000000003</v>
      </c>
      <c r="J69">
        <v>35559.730000000003</v>
      </c>
      <c r="K69">
        <v>35559.730000000003</v>
      </c>
      <c r="L69">
        <v>35559.730000000003</v>
      </c>
      <c r="M69">
        <v>35559.730000000003</v>
      </c>
      <c r="N69" s="2" t="s">
        <v>53</v>
      </c>
      <c r="O69" s="4" t="s">
        <v>55</v>
      </c>
      <c r="P69" s="2" t="s">
        <v>54</v>
      </c>
      <c r="Q69" s="5">
        <v>45322</v>
      </c>
      <c r="R69" s="5">
        <v>45291</v>
      </c>
    </row>
    <row r="70" spans="1:18" x14ac:dyDescent="0.25">
      <c r="A70" s="2">
        <v>2023</v>
      </c>
      <c r="B70" s="3">
        <v>45200</v>
      </c>
      <c r="C70" s="3">
        <v>45291</v>
      </c>
      <c r="D70" s="2">
        <v>1000</v>
      </c>
      <c r="E70" s="2" t="str">
        <f>VLOOKUP(D70,[1]CAPITULO!$D$5:$E$13,2,FALSE)</f>
        <v>SERVICIOS PERSONALES</v>
      </c>
      <c r="F70" s="7">
        <v>1441</v>
      </c>
      <c r="G70" s="2" t="str">
        <f>VLOOKUP(F70,[2]Hoja1!$A$5:$B$437,2,FALSE)</f>
        <v>Primas por seguro de vida del personal civil.</v>
      </c>
      <c r="H70">
        <v>0</v>
      </c>
      <c r="I70">
        <v>4169.29</v>
      </c>
      <c r="J70">
        <v>4169.29</v>
      </c>
      <c r="K70">
        <v>4169.29</v>
      </c>
      <c r="L70">
        <v>4169.29</v>
      </c>
      <c r="M70">
        <v>4169.29</v>
      </c>
      <c r="N70" s="2" t="s">
        <v>53</v>
      </c>
      <c r="O70" s="4" t="s">
        <v>55</v>
      </c>
      <c r="P70" s="2" t="s">
        <v>54</v>
      </c>
      <c r="Q70" s="5">
        <v>45322</v>
      </c>
      <c r="R70" s="5">
        <v>45291</v>
      </c>
    </row>
    <row r="71" spans="1:18" x14ac:dyDescent="0.25">
      <c r="A71" s="2">
        <v>2023</v>
      </c>
      <c r="B71" s="3">
        <v>45200</v>
      </c>
      <c r="C71" s="3">
        <v>45291</v>
      </c>
      <c r="D71" s="2">
        <v>1000</v>
      </c>
      <c r="E71" s="2" t="str">
        <f>VLOOKUP(D71,[1]CAPITULO!$D$5:$E$13,2,FALSE)</f>
        <v>SERVICIOS PERSONALES</v>
      </c>
      <c r="F71" s="7">
        <v>1541</v>
      </c>
      <c r="G71" s="2" t="str">
        <f>VLOOKUP(F71,[2]Hoja1!$A$5:$B$437,2,FALSE)</f>
        <v>Vales.</v>
      </c>
      <c r="H71">
        <v>0</v>
      </c>
      <c r="I71">
        <v>259882.16</v>
      </c>
      <c r="J71">
        <v>259882.16</v>
      </c>
      <c r="K71">
        <v>259882.16</v>
      </c>
      <c r="L71">
        <v>259882.16</v>
      </c>
      <c r="M71">
        <v>259882.16</v>
      </c>
      <c r="N71" s="2" t="s">
        <v>53</v>
      </c>
      <c r="O71" s="4" t="s">
        <v>55</v>
      </c>
      <c r="P71" s="2" t="s">
        <v>54</v>
      </c>
      <c r="Q71" s="5">
        <v>45322</v>
      </c>
      <c r="R71" s="5">
        <v>45291</v>
      </c>
    </row>
    <row r="72" spans="1:18" x14ac:dyDescent="0.25">
      <c r="A72" s="2">
        <v>2023</v>
      </c>
      <c r="B72" s="3">
        <v>45200</v>
      </c>
      <c r="C72" s="3">
        <v>45291</v>
      </c>
      <c r="D72" s="2">
        <v>1000</v>
      </c>
      <c r="E72" s="2" t="str">
        <f>VLOOKUP(D72,[1]CAPITULO!$D$5:$E$13,2,FALSE)</f>
        <v>SERVICIOS PERSONALES</v>
      </c>
      <c r="F72" s="7">
        <v>1544</v>
      </c>
      <c r="G72" s="2" t="str">
        <f>VLOOKUP(F72,[2]Hoja1!$A$5:$B$437,2,FALSE)</f>
        <v>Asignaciones para requerimiento de cargos de servidores públicos de nivel técnico operativo, de confianza y personal</v>
      </c>
      <c r="H72">
        <v>0</v>
      </c>
      <c r="I72">
        <v>208830.18</v>
      </c>
      <c r="J72">
        <v>208830.18</v>
      </c>
      <c r="K72">
        <v>208830.18</v>
      </c>
      <c r="L72">
        <v>208830.18</v>
      </c>
      <c r="M72">
        <v>208830.18</v>
      </c>
      <c r="N72" s="2" t="s">
        <v>53</v>
      </c>
      <c r="O72" s="4" t="s">
        <v>55</v>
      </c>
      <c r="P72" s="2" t="s">
        <v>54</v>
      </c>
      <c r="Q72" s="5">
        <v>45322</v>
      </c>
      <c r="R72" s="5">
        <v>45291</v>
      </c>
    </row>
    <row r="73" spans="1:18" x14ac:dyDescent="0.25">
      <c r="A73" s="2">
        <v>2023</v>
      </c>
      <c r="B73" s="3">
        <v>45200</v>
      </c>
      <c r="C73" s="3">
        <v>45291</v>
      </c>
      <c r="D73" s="2">
        <v>1000</v>
      </c>
      <c r="E73" s="2" t="str">
        <f>VLOOKUP(D73,[1]CAPITULO!$D$5:$E$13,2,FALSE)</f>
        <v>SERVICIOS PERSONALES</v>
      </c>
      <c r="F73" s="7">
        <v>1591</v>
      </c>
      <c r="G73" s="2" t="str">
        <f>VLOOKUP(F73,[2]Hoja1!$A$5:$B$437,2,FALSE)</f>
        <v>Asignaciones para requerimiento de cargos de servidores públicos superiores y de mandos medios así como de líderes</v>
      </c>
      <c r="H73">
        <v>0</v>
      </c>
      <c r="I73">
        <v>371779</v>
      </c>
      <c r="J73">
        <v>371779</v>
      </c>
      <c r="K73">
        <v>371779</v>
      </c>
      <c r="L73">
        <v>371779</v>
      </c>
      <c r="M73">
        <v>371779</v>
      </c>
      <c r="N73" s="2" t="s">
        <v>53</v>
      </c>
      <c r="O73" s="4" t="s">
        <v>55</v>
      </c>
      <c r="P73" s="2" t="s">
        <v>54</v>
      </c>
      <c r="Q73" s="5">
        <v>45322</v>
      </c>
      <c r="R73" s="5">
        <v>45291</v>
      </c>
    </row>
    <row r="74" spans="1:18" x14ac:dyDescent="0.25">
      <c r="A74" s="2">
        <v>2023</v>
      </c>
      <c r="B74" s="3">
        <v>45200</v>
      </c>
      <c r="C74" s="3">
        <v>45291</v>
      </c>
      <c r="D74" s="2">
        <v>3000</v>
      </c>
      <c r="E74" s="2" t="str">
        <f>VLOOKUP(D74,[1]CAPITULO!$D$5:$E$13,2,FALSE)</f>
        <v>SERVICIOS GENERALES.</v>
      </c>
      <c r="F74" s="7">
        <v>3981</v>
      </c>
      <c r="G74" s="2" t="str">
        <f>VLOOKUP(F74,[2]Hoja1!$A$5:$B$437,2,FALSE)</f>
        <v>Impuesto sobre nóminas.</v>
      </c>
      <c r="H74">
        <v>0</v>
      </c>
      <c r="I74">
        <v>42357.05</v>
      </c>
      <c r="J74">
        <v>42357.05</v>
      </c>
      <c r="K74">
        <v>42357.05</v>
      </c>
      <c r="L74">
        <v>42357.05</v>
      </c>
      <c r="M74">
        <v>42357.05</v>
      </c>
      <c r="N74" s="2" t="s">
        <v>53</v>
      </c>
      <c r="O74" s="4" t="s">
        <v>55</v>
      </c>
      <c r="P74" s="2" t="s">
        <v>54</v>
      </c>
      <c r="Q74" s="5">
        <v>45322</v>
      </c>
      <c r="R74" s="5">
        <v>45291</v>
      </c>
    </row>
  </sheetData>
  <sortState xmlns:xlrd2="http://schemas.microsoft.com/office/spreadsheetml/2017/richdata2" ref="F8:F63">
    <sortCondition ref="F8:F63"/>
  </sortState>
  <mergeCells count="7">
    <mergeCell ref="A6:S6"/>
    <mergeCell ref="A2:C2"/>
    <mergeCell ref="D2:F2"/>
    <mergeCell ref="G2:I2"/>
    <mergeCell ref="A3:C3"/>
    <mergeCell ref="D3:F3"/>
    <mergeCell ref="G3:I3"/>
  </mergeCells>
  <hyperlinks>
    <hyperlink ref="O8" r:id="rId1" xr:uid="{355E6F33-6058-44CA-B66A-FDC014C471E9}"/>
    <hyperlink ref="O9" r:id="rId2" xr:uid="{D8E77443-ABB8-4C35-92FE-1069BBF72103}"/>
    <hyperlink ref="O10" r:id="rId3" xr:uid="{9D4DE822-955A-41E4-8562-5F34A738BC3A}"/>
    <hyperlink ref="O11" r:id="rId4" xr:uid="{D56740D7-E835-48D9-A4A7-45B82F4FAC09}"/>
    <hyperlink ref="O12" r:id="rId5" xr:uid="{A53882C7-FF27-4774-AA03-3D5F5AB5FD81}"/>
    <hyperlink ref="O13" r:id="rId6" xr:uid="{B4CAE5E2-7F40-470B-857D-DEBD753F49A4}"/>
    <hyperlink ref="O14" r:id="rId7" xr:uid="{6933A57E-C63C-4A61-BCEE-5F8181FCC497}"/>
    <hyperlink ref="O15" r:id="rId8" xr:uid="{5AE0794F-35E6-45A2-85EA-C1F9AD844B60}"/>
    <hyperlink ref="O16" r:id="rId9" xr:uid="{A649E8D1-B611-4FCE-8FD2-2AF59B5FA099}"/>
    <hyperlink ref="O17" r:id="rId10" xr:uid="{DCD118DA-9BEE-4C13-9C21-F0BF44DD3C56}"/>
    <hyperlink ref="O18" r:id="rId11" xr:uid="{88C8C338-2688-45E3-A7BD-A6535A859332}"/>
    <hyperlink ref="O19" r:id="rId12" xr:uid="{F1E147C2-25D6-43C8-828A-61A097E04EDF}"/>
    <hyperlink ref="O20" r:id="rId13" xr:uid="{D2E827D4-EE27-4415-8C9D-05BDF067C01F}"/>
    <hyperlink ref="O21" r:id="rId14" xr:uid="{0D3395AC-A5DC-49C8-B67C-1CEE6393CA40}"/>
    <hyperlink ref="O22" r:id="rId15" xr:uid="{0B36C746-840D-44F6-AFBE-8731801BE41A}"/>
    <hyperlink ref="O23" r:id="rId16" xr:uid="{8F820ED4-7C7B-421C-A8D7-9F053F88C472}"/>
    <hyperlink ref="O24" r:id="rId17" xr:uid="{09AC3A62-671E-4AB7-92C2-303A0E9016BB}"/>
    <hyperlink ref="O25" r:id="rId18" xr:uid="{1B5C239F-6690-44DF-B6BE-730CA5F1AF25}"/>
    <hyperlink ref="O26" r:id="rId19" xr:uid="{EBDFF9FC-B353-4C08-904E-F3CB188CF3C1}"/>
    <hyperlink ref="O27" r:id="rId20" xr:uid="{268F8953-3168-41B2-AE2F-219F5377195F}"/>
    <hyperlink ref="O28" r:id="rId21" xr:uid="{90AE29EB-9674-4B84-8C06-8367AD35A70D}"/>
    <hyperlink ref="O29" r:id="rId22" xr:uid="{D62371A3-3038-4E32-803C-D6DBB0134970}"/>
    <hyperlink ref="O30" r:id="rId23" xr:uid="{56FBB80D-F583-4488-B600-6ACB289B8AD1}"/>
    <hyperlink ref="O31" r:id="rId24" xr:uid="{5F907E34-8E7E-4329-9391-B4F339103C64}"/>
    <hyperlink ref="O32" r:id="rId25" xr:uid="{4B18A61C-1980-4FD9-9F1C-223414C6FA72}"/>
    <hyperlink ref="O33" r:id="rId26" xr:uid="{3BF1D815-DDF5-47E9-85CA-91CD44C2EA9F}"/>
    <hyperlink ref="O34" r:id="rId27" xr:uid="{360BF2A4-EE55-433A-AC0D-A7B0E580CDB7}"/>
    <hyperlink ref="O35" r:id="rId28" xr:uid="{A8182645-6952-4E12-A680-5043C3E83E2A}"/>
    <hyperlink ref="O36" r:id="rId29" xr:uid="{1392E2CB-2C9D-45F6-A806-EE77323C89C9}"/>
    <hyperlink ref="O37" r:id="rId30" xr:uid="{46191C0C-B914-46BF-A569-0C9152E4F60D}"/>
    <hyperlink ref="O38" r:id="rId31" xr:uid="{C272878F-3A96-4CE6-BB20-EB4CF3A2ABC2}"/>
    <hyperlink ref="O39" r:id="rId32" xr:uid="{11A5AC4A-1923-4281-8415-D846BBB9117C}"/>
    <hyperlink ref="O40" r:id="rId33" xr:uid="{3AD5CF75-4076-4EAA-AAD2-0446E3EB55BD}"/>
    <hyperlink ref="O41" r:id="rId34" xr:uid="{6717BD05-9FB8-4E82-B051-172E06523A60}"/>
    <hyperlink ref="O42" r:id="rId35" xr:uid="{C4366845-4D35-41AC-9C33-093E74D7706C}"/>
    <hyperlink ref="O43" r:id="rId36" xr:uid="{104EA814-C50D-4CAF-A707-9B053098DA73}"/>
    <hyperlink ref="O44" r:id="rId37" xr:uid="{0BC8E4C5-51B0-4022-B70A-710543D66C67}"/>
    <hyperlink ref="O45" r:id="rId38" xr:uid="{53BEF445-E91D-4EC3-A980-3185533258D5}"/>
    <hyperlink ref="O46" r:id="rId39" xr:uid="{DEFA77E0-3083-416C-9881-9E208F9102FD}"/>
    <hyperlink ref="O47" r:id="rId40" xr:uid="{72EF3293-96EC-4BE3-BB50-E42BE5DA5B4F}"/>
    <hyperlink ref="O48" r:id="rId41" xr:uid="{481AA7BD-744C-4AB5-9AD2-557D1E09B027}"/>
    <hyperlink ref="O49" r:id="rId42" xr:uid="{8FBD43DB-C174-4402-9A08-0B3898275FDC}"/>
    <hyperlink ref="O50" r:id="rId43" xr:uid="{D38B80AA-2444-4811-A23C-1ECB3BF022E7}"/>
    <hyperlink ref="O51" r:id="rId44" xr:uid="{AA0C6B6A-54B7-4884-8698-98A9B3D8D831}"/>
    <hyperlink ref="O52" r:id="rId45" xr:uid="{B191EADD-2DE4-4347-BC40-E50204FFB494}"/>
    <hyperlink ref="O53" r:id="rId46" xr:uid="{34049D00-20A7-4C27-ACFC-D4C3D6FAC794}"/>
    <hyperlink ref="O54" r:id="rId47" xr:uid="{C3C32BDF-FCE1-40F5-88B7-075752AD9074}"/>
    <hyperlink ref="O55" r:id="rId48" xr:uid="{12FA47EF-FC90-4C1C-88F8-84997531725B}"/>
    <hyperlink ref="O56" r:id="rId49" xr:uid="{DC081E6B-AFC3-4140-A5FB-E454145E7DD1}"/>
    <hyperlink ref="O57" r:id="rId50" xr:uid="{77859842-A7C1-4726-B1AF-37915E6DB2EE}"/>
    <hyperlink ref="O58" r:id="rId51" xr:uid="{F4F18EBC-FC47-4DB0-9053-8DDB62328F4D}"/>
    <hyperlink ref="O59" r:id="rId52" xr:uid="{73DACFED-C7CE-46E7-902D-8D113DA92201}"/>
    <hyperlink ref="O60" r:id="rId53" xr:uid="{460C75EC-935E-4B82-8533-43C2DD5EE3A8}"/>
    <hyperlink ref="O61" r:id="rId54" xr:uid="{1AA99E86-5396-4C61-8E91-6A4DE2A96550}"/>
    <hyperlink ref="O62" r:id="rId55" xr:uid="{322CF634-3413-4B3C-AB0B-67C2D9562A0D}"/>
    <hyperlink ref="O63" r:id="rId56" xr:uid="{406DDF18-EBBE-4E85-B519-75979D390DE6}"/>
    <hyperlink ref="O64" r:id="rId57" xr:uid="{78EFFC0D-FB5A-43BB-8FD7-A52EC46FB4EF}"/>
    <hyperlink ref="O65" r:id="rId58" xr:uid="{04F3A06F-FCE2-4169-9435-B1FCAA028458}"/>
    <hyperlink ref="O66" r:id="rId59" xr:uid="{D7D0EBD4-0AD2-45EE-87F8-B0E357D92FB3}"/>
    <hyperlink ref="O67" r:id="rId60" xr:uid="{43C6FAAE-80A8-4B3B-8164-290283423A7E}"/>
    <hyperlink ref="O68" r:id="rId61" xr:uid="{8D328E7E-2486-4E96-A8F0-BBAE44CFACEB}"/>
    <hyperlink ref="O69" r:id="rId62" xr:uid="{C8298D43-C8C0-48CE-8C6C-D89F5FE95725}"/>
    <hyperlink ref="O70" r:id="rId63" xr:uid="{2226A5D1-E555-47F4-9A86-9F285480EC6A}"/>
    <hyperlink ref="O71" r:id="rId64" xr:uid="{3CACAA50-ABE1-4275-BB47-C0EAFD7649BE}"/>
    <hyperlink ref="O72" r:id="rId65" xr:uid="{981AC062-EE7F-46F3-B3E1-BDDAAEEB0248}"/>
    <hyperlink ref="O73" r:id="rId66" xr:uid="{A2410CB9-B3F3-41FB-B0C4-8614CCCB655A}"/>
    <hyperlink ref="O74" r:id="rId67" xr:uid="{FF221DC1-4FAA-4029-A569-972C316E4F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C1DA-C007-4148-99AD-0AA63903AA9D}">
  <dimension ref="E6:E82"/>
  <sheetViews>
    <sheetView workbookViewId="0">
      <selection activeCell="C33" sqref="C32:C33"/>
    </sheetView>
  </sheetViews>
  <sheetFormatPr baseColWidth="10" defaultRowHeight="15" x14ac:dyDescent="0.25"/>
  <cols>
    <col min="7" max="7" width="12" bestFit="1" customWidth="1"/>
  </cols>
  <sheetData>
    <row r="6" spans="5:5" x14ac:dyDescent="0.25">
      <c r="E6">
        <v>0</v>
      </c>
    </row>
    <row r="7" spans="5:5" x14ac:dyDescent="0.25">
      <c r="E7">
        <v>-12000</v>
      </c>
    </row>
    <row r="8" spans="5:5" x14ac:dyDescent="0.25">
      <c r="E8">
        <v>0</v>
      </c>
    </row>
    <row r="9" spans="5:5" x14ac:dyDescent="0.25">
      <c r="E9">
        <v>0</v>
      </c>
    </row>
    <row r="10" spans="5:5" x14ac:dyDescent="0.25">
      <c r="E10">
        <v>0</v>
      </c>
    </row>
    <row r="11" spans="5:5" x14ac:dyDescent="0.25">
      <c r="E11">
        <v>0</v>
      </c>
    </row>
    <row r="12" spans="5:5" x14ac:dyDescent="0.25">
      <c r="E12">
        <v>0</v>
      </c>
    </row>
    <row r="13" spans="5:5" x14ac:dyDescent="0.25">
      <c r="E13">
        <v>0</v>
      </c>
    </row>
    <row r="14" spans="5:5" x14ac:dyDescent="0.25">
      <c r="E14">
        <v>0</v>
      </c>
    </row>
    <row r="15" spans="5:5" x14ac:dyDescent="0.25">
      <c r="E15">
        <v>0</v>
      </c>
    </row>
    <row r="16" spans="5:5" x14ac:dyDescent="0.25">
      <c r="E16">
        <v>0</v>
      </c>
    </row>
    <row r="17" spans="5:5" x14ac:dyDescent="0.25">
      <c r="E17">
        <v>0</v>
      </c>
    </row>
    <row r="18" spans="5:5" x14ac:dyDescent="0.25">
      <c r="E18">
        <v>0</v>
      </c>
    </row>
    <row r="19" spans="5:5" x14ac:dyDescent="0.25">
      <c r="E19">
        <v>0</v>
      </c>
    </row>
    <row r="20" spans="5:5" x14ac:dyDescent="0.25">
      <c r="E20">
        <v>0</v>
      </c>
    </row>
    <row r="21" spans="5:5" x14ac:dyDescent="0.25">
      <c r="E21">
        <v>-75000</v>
      </c>
    </row>
    <row r="22" spans="5:5" x14ac:dyDescent="0.25">
      <c r="E22">
        <v>0</v>
      </c>
    </row>
    <row r="23" spans="5:5" x14ac:dyDescent="0.25">
      <c r="E23">
        <v>0</v>
      </c>
    </row>
    <row r="24" spans="5:5" x14ac:dyDescent="0.25">
      <c r="E24">
        <v>0</v>
      </c>
    </row>
    <row r="25" spans="5:5" x14ac:dyDescent="0.25">
      <c r="E25">
        <v>0</v>
      </c>
    </row>
    <row r="26" spans="5:5" x14ac:dyDescent="0.25">
      <c r="E26">
        <v>87000</v>
      </c>
    </row>
    <row r="27" spans="5:5" x14ac:dyDescent="0.25">
      <c r="E27">
        <v>0</v>
      </c>
    </row>
    <row r="28" spans="5:5" x14ac:dyDescent="0.25">
      <c r="E28">
        <v>0</v>
      </c>
    </row>
    <row r="29" spans="5:5" x14ac:dyDescent="0.25">
      <c r="E29">
        <v>0</v>
      </c>
    </row>
    <row r="30" spans="5:5" x14ac:dyDescent="0.25">
      <c r="E30">
        <v>0</v>
      </c>
    </row>
    <row r="31" spans="5:5" x14ac:dyDescent="0.25">
      <c r="E31">
        <v>0</v>
      </c>
    </row>
    <row r="32" spans="5:5" x14ac:dyDescent="0.25">
      <c r="E32">
        <v>0</v>
      </c>
    </row>
    <row r="33" spans="5:5" x14ac:dyDescent="0.25">
      <c r="E33">
        <v>0</v>
      </c>
    </row>
    <row r="34" spans="5:5" x14ac:dyDescent="0.25">
      <c r="E34">
        <v>0</v>
      </c>
    </row>
    <row r="35" spans="5:5" x14ac:dyDescent="0.25">
      <c r="E35">
        <v>0</v>
      </c>
    </row>
    <row r="36" spans="5:5" x14ac:dyDescent="0.25">
      <c r="E36">
        <v>0</v>
      </c>
    </row>
    <row r="37" spans="5:5" x14ac:dyDescent="0.25">
      <c r="E37">
        <v>0</v>
      </c>
    </row>
    <row r="38" spans="5:5" x14ac:dyDescent="0.25">
      <c r="E38">
        <v>0</v>
      </c>
    </row>
    <row r="39" spans="5:5" x14ac:dyDescent="0.25">
      <c r="E39">
        <v>0</v>
      </c>
    </row>
    <row r="40" spans="5:5" x14ac:dyDescent="0.25">
      <c r="E40">
        <v>0</v>
      </c>
    </row>
    <row r="41" spans="5:5" x14ac:dyDescent="0.25">
      <c r="E41">
        <v>0</v>
      </c>
    </row>
    <row r="42" spans="5:5" x14ac:dyDescent="0.25">
      <c r="E42">
        <v>0</v>
      </c>
    </row>
    <row r="43" spans="5:5" x14ac:dyDescent="0.25">
      <c r="E43">
        <v>6766.6000000000931</v>
      </c>
    </row>
    <row r="44" spans="5:5" x14ac:dyDescent="0.25">
      <c r="E44">
        <v>0</v>
      </c>
    </row>
    <row r="45" spans="5:5" x14ac:dyDescent="0.25">
      <c r="E45">
        <v>0</v>
      </c>
    </row>
    <row r="46" spans="5:5" x14ac:dyDescent="0.25">
      <c r="E46">
        <v>0</v>
      </c>
    </row>
    <row r="47" spans="5:5" x14ac:dyDescent="0.25">
      <c r="E47">
        <v>-6766.5999999999985</v>
      </c>
    </row>
    <row r="48" spans="5:5" x14ac:dyDescent="0.25">
      <c r="E48">
        <v>0</v>
      </c>
    </row>
    <row r="49" spans="5:5" x14ac:dyDescent="0.25">
      <c r="E49">
        <v>0</v>
      </c>
    </row>
    <row r="50" spans="5:5" x14ac:dyDescent="0.25">
      <c r="E50">
        <v>0</v>
      </c>
    </row>
    <row r="51" spans="5:5" x14ac:dyDescent="0.25">
      <c r="E51">
        <v>0</v>
      </c>
    </row>
    <row r="52" spans="5:5" x14ac:dyDescent="0.25">
      <c r="E52">
        <v>0</v>
      </c>
    </row>
    <row r="53" spans="5:5" x14ac:dyDescent="0.25">
      <c r="E53">
        <v>0</v>
      </c>
    </row>
    <row r="54" spans="5:5" x14ac:dyDescent="0.25">
      <c r="E54">
        <v>0</v>
      </c>
    </row>
    <row r="55" spans="5:5" x14ac:dyDescent="0.25">
      <c r="E55">
        <v>-1522.5999999999985</v>
      </c>
    </row>
    <row r="56" spans="5:5" x14ac:dyDescent="0.25">
      <c r="E56">
        <v>1522.6000000000931</v>
      </c>
    </row>
    <row r="57" spans="5:5" x14ac:dyDescent="0.25">
      <c r="E57">
        <v>0</v>
      </c>
    </row>
    <row r="58" spans="5:5" x14ac:dyDescent="0.25">
      <c r="E58">
        <v>0</v>
      </c>
    </row>
    <row r="59" spans="5:5" x14ac:dyDescent="0.25">
      <c r="E59">
        <v>0</v>
      </c>
    </row>
    <row r="60" spans="5:5" x14ac:dyDescent="0.25">
      <c r="E60">
        <v>0</v>
      </c>
    </row>
    <row r="61" spans="5:5" x14ac:dyDescent="0.25">
      <c r="E61">
        <v>0</v>
      </c>
    </row>
    <row r="62" spans="5:5" x14ac:dyDescent="0.25">
      <c r="E62">
        <v>0</v>
      </c>
    </row>
    <row r="63" spans="5:5" x14ac:dyDescent="0.25">
      <c r="E63">
        <v>0</v>
      </c>
    </row>
    <row r="64" spans="5:5" x14ac:dyDescent="0.25">
      <c r="E64">
        <v>0</v>
      </c>
    </row>
    <row r="65" spans="5:5" x14ac:dyDescent="0.25">
      <c r="E65">
        <v>0</v>
      </c>
    </row>
    <row r="66" spans="5:5" x14ac:dyDescent="0.25">
      <c r="E66">
        <v>0</v>
      </c>
    </row>
    <row r="67" spans="5:5" x14ac:dyDescent="0.25">
      <c r="E67">
        <v>0</v>
      </c>
    </row>
    <row r="68" spans="5:5" x14ac:dyDescent="0.25">
      <c r="E68">
        <v>0</v>
      </c>
    </row>
    <row r="69" spans="5:5" x14ac:dyDescent="0.25">
      <c r="E69">
        <v>0</v>
      </c>
    </row>
    <row r="70" spans="5:5" x14ac:dyDescent="0.25">
      <c r="E70">
        <v>0</v>
      </c>
    </row>
    <row r="71" spans="5:5" x14ac:dyDescent="0.25">
      <c r="E71">
        <v>0</v>
      </c>
    </row>
    <row r="72" spans="5:5" x14ac:dyDescent="0.25">
      <c r="E72">
        <v>0</v>
      </c>
    </row>
    <row r="73" spans="5:5" x14ac:dyDescent="0.25">
      <c r="E73">
        <v>0</v>
      </c>
    </row>
    <row r="74" spans="5:5" x14ac:dyDescent="0.25">
      <c r="E74">
        <v>0</v>
      </c>
    </row>
    <row r="75" spans="5:5" x14ac:dyDescent="0.25">
      <c r="E75">
        <v>0</v>
      </c>
    </row>
    <row r="76" spans="5:5" x14ac:dyDescent="0.25">
      <c r="E76">
        <v>0</v>
      </c>
    </row>
    <row r="77" spans="5:5" x14ac:dyDescent="0.25">
      <c r="E77">
        <v>0</v>
      </c>
    </row>
    <row r="78" spans="5:5" x14ac:dyDescent="0.25">
      <c r="E78">
        <v>0</v>
      </c>
    </row>
    <row r="79" spans="5:5" x14ac:dyDescent="0.25">
      <c r="E79">
        <v>0</v>
      </c>
    </row>
    <row r="80" spans="5:5" x14ac:dyDescent="0.25">
      <c r="E80">
        <v>0</v>
      </c>
    </row>
    <row r="81" spans="5:5" x14ac:dyDescent="0.25">
      <c r="E81">
        <v>0</v>
      </c>
    </row>
    <row r="82" spans="5:5" x14ac:dyDescent="0.25">
      <c r="E8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CEAVI_1 CDMX</cp:lastModifiedBy>
  <dcterms:created xsi:type="dcterms:W3CDTF">2023-02-10T16:54:38Z</dcterms:created>
  <dcterms:modified xsi:type="dcterms:W3CDTF">2024-01-23T18:20:02Z</dcterms:modified>
</cp:coreProperties>
</file>