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E:\EJERCICIO 2024\REPORTES VARIOS\TRANSPARENCIA\1 TRIMESTRE 2024\Art 121 F VII C trim\web COMISA\"/>
    </mc:Choice>
  </mc:AlternateContent>
  <xr:revisionPtr revIDLastSave="0" documentId="13_ncr:1_{B5BF778A-8B09-427C-BB23-92E275AE3EAA}" xr6:coauthVersionLast="47" xr6:coauthVersionMax="47" xr10:uidLastSave="{00000000-0000-0000-0000-000000000000}"/>
  <bookViews>
    <workbookView xWindow="188" yWindow="275" windowWidth="12033" windowHeight="12397" xr2:uid="{00000000-000D-0000-FFFF-FFFF00000000}"/>
  </bookViews>
  <sheets>
    <sheet name="Reporte de Formatos" sheetId="1" r:id="rId1"/>
  </sheets>
  <definedNames>
    <definedName name="_xlnm.Print_Area" localSheetId="0">'Reporte de Formatos'!$A$1:$O$14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I8" i="1" l="1"/>
  <c r="H9" i="1"/>
  <c r="H8" i="1"/>
  <c r="I14" i="1" l="1"/>
  <c r="I13" i="1"/>
  <c r="I12" i="1"/>
  <c r="H12" i="1"/>
  <c r="I11" i="1"/>
  <c r="H11" i="1"/>
  <c r="I10" i="1"/>
  <c r="I9" i="1"/>
</calcChain>
</file>

<file path=xl/sharedStrings.xml><?xml version="1.0" encoding="utf-8"?>
<sst xmlns="http://schemas.openxmlformats.org/spreadsheetml/2006/main" count="102" uniqueCount="58">
  <si>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</si>
  <si>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</si>
  <si>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</si>
  <si>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</si>
  <si>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</si>
  <si>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</si>
  <si>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</si>
  <si>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</si>
  <si>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</si>
  <si>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</si>
  <si>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</si>
  <si>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</si>
  <si>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</si>
  <si>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</si>
  <si>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</si>
  <si>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</si>
  <si>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</si>
  <si>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</si>
  <si>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</si>
  <si>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</si>
  <si>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</si>
  <si>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</si>
  <si>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</si>
  <si>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</si>
  <si>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</si>
  <si>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</si>
  <si>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</si>
  <si>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</si>
  <si>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</si>
  <si>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</si>
  <si>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</si>
  <si>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</si>
  <si>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</si>
  <si>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</si>
  <si>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</si>
  <si>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</si>
  <si>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</si>
  <si>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</si>
  <si>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</si>
  <si>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</si>
  <si>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</si>
  <si>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</si>
  <si>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</si>
  <si>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</si>
  <si>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</si>
  <si>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</si>
  <si>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</si>
  <si>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Los resultados del indicador se verifican en el Informe de Avance Trimestral enero-marzo de 2024</t>
  </si>
  <si>
    <t>Coordinación de Comercialización y Abastecimientos y Coordinación Operativa</t>
  </si>
  <si>
    <t>Coordinación de Administración y Finanzas</t>
  </si>
  <si>
    <t>Se realizaron 16,404,593 impresiones, lo que representa un avance del 6 por ciento de los  268,622,820 programados en el presente ejercicio fiscal,  consistentes en offset, formas continuas y hologramas, con la finalidad de eficientar los gastos administrativos.</t>
  </si>
  <si>
    <t>Se realizarón 7,277,078 impresiones, lo que representa un avance del 23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</si>
  <si>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70  contratos con clientes, lo que representa un avance del 29 por ciento de los 245 programados en el presente ejercicio fiscal.</t>
  </si>
  <si>
    <t>Se realizaron 9 cursos, denominados "Gestión Integral del Riesgo de Desastres",  "Sequía: Un reto en la reducción del desastre", "Intermedio de Primeros Auxilios", Intermedio de Prevención, Conbate y Extinción de Incendios", "Intermedio de Evacuación", Intermedio de Comunicación", "Apoyo Psicológico de Primer Contacto", "Grupo de Apoyo Especial" y "Plan Familiar para la Prevención de Riesgos" lo que representa un avance del 53 por ciento de los 15 programados en el presente ejercicio fiscal, en los cuales se capacitaron 72 personas de Corporación Mexicana de Impresión, S.A. de C.V., contando con igual número de constancias</t>
  </si>
  <si>
    <t>Se realizaron 2  actividades de difusión y promoción de programas de capacitación, lo que representa un avance del 18 por ciento de los 11 programados en el presente ejercicio fiscal.</t>
  </si>
  <si>
    <t>No se programaron simulacros durante el primer trimestre del ejercicio.</t>
  </si>
  <si>
    <t>No se programaron reuniones informativas sobre acciones a seguir en simulacros durante el primer trimestre del ejercicio.</t>
  </si>
  <si>
    <t>Subjefe de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</si>
</sst>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view="pageBreakPreview" topLeftCell="A2" zoomScale="60" zoomScaleNormal="90" workbookViewId="0">
      <selection activeCell="H8" sqref="H8"/>
    </sheetView>
  </sheetViews>
  <sheetFormatPr baseColWidth="10" defaultColWidth="9.109375" defaultRowHeight="15.05" x14ac:dyDescent="0.3"/>
  <cols>
    <col min="1" max="1" width="8" bestFit="1" customWidth="1"/>
    <col min="2" max="2" width="18.33203125" customWidth="1"/>
    <col min="3" max="3" width="17" customWidth="1"/>
    <col min="4" max="4" width="13.5546875" customWidth="1"/>
    <col min="5" max="5" width="13.109375" customWidth="1"/>
    <col min="6" max="6" width="11.33203125" customWidth="1"/>
    <col min="7" max="7" width="25.88671875" customWidth="1"/>
    <col min="8" max="8" width="14.5546875" customWidth="1"/>
    <col min="9" max="9" width="15.5546875" customWidth="1"/>
    <col min="10" max="10" width="49.5546875" customWidth="1"/>
    <col min="11" max="11" width="28.33203125" bestFit="1" customWidth="1"/>
    <col min="12" max="12" width="36" bestFit="1" customWidth="1"/>
    <col min="13" max="13" width="18" bestFit="1" customWidth="1"/>
    <col min="14" max="14" width="20.109375" bestFit="1" customWidth="1"/>
    <col min="15" max="16" width="55.88671875" customWidth="1"/>
  </cols>
  <sheetData>
    <row r="1" spans="1:16" hidden="1" x14ac:dyDescent="0.3">
      <c r="A1" t="s">
        <v>0</v>
      </c>
    </row>
    <row r="2" spans="1:16" x14ac:dyDescent="0.3">
      <c r="A2" s="17" t="s">
        <v>1</v>
      </c>
      <c r="B2" s="18"/>
      <c r="C2" s="18"/>
      <c r="D2" s="17" t="s">
        <v>2</v>
      </c>
      <c r="E2" s="18"/>
      <c r="F2" s="18"/>
      <c r="G2" s="17" t="s">
        <v>3</v>
      </c>
      <c r="H2" s="18"/>
      <c r="I2" s="18"/>
    </row>
    <row r="3" spans="1:16" x14ac:dyDescent="0.3">
      <c r="A3" s="19" t="s">
        <v>4</v>
      </c>
      <c r="B3" s="18"/>
      <c r="C3" s="18"/>
      <c r="D3" s="19" t="s">
        <v>5</v>
      </c>
      <c r="E3" s="18"/>
      <c r="F3" s="18"/>
      <c r="G3" s="19" t="s">
        <v>4</v>
      </c>
      <c r="H3" s="18"/>
      <c r="I3" s="18"/>
    </row>
    <row r="4" spans="1:16" hidden="1" x14ac:dyDescent="0.3">
      <c r="A4" t="s">
        <v>6</v>
      </c>
      <c r="B4" t="s">
        <v>7</v>
      </c>
      <c r="C4" t="s">
        <v>7</v>
      </c>
      <c r="D4" t="s">
        <v>8</v>
      </c>
      <c r="E4" t="s">
        <v>8</v>
      </c>
      <c r="F4" t="s">
        <v>8</v>
      </c>
      <c r="G4" t="s">
        <v>8</v>
      </c>
      <c r="H4" t="s">
        <v>8</v>
      </c>
      <c r="I4" t="s">
        <v>8</v>
      </c>
      <c r="J4" t="s">
        <v>8</v>
      </c>
      <c r="K4" t="s">
        <v>9</v>
      </c>
      <c r="L4" t="s">
        <v>9</v>
      </c>
      <c r="M4" t="s">
        <v>7</v>
      </c>
      <c r="N4" t="s">
        <v>10</v>
      </c>
      <c r="O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6" x14ac:dyDescent="0.3">
      <c r="A6" s="17" t="s">
        <v>27</v>
      </c>
      <c r="B6" s="18"/>
      <c r="C6" s="18"/>
      <c r="D6" s="18"/>
      <c r="E6" s="18"/>
      <c r="F6" s="18"/>
      <c r="G6" s="18"/>
      <c r="H6" s="18"/>
      <c r="I6" s="18"/>
      <c r="J6" s="18"/>
      <c r="K6" s="18"/>
      <c r="L6" s="18"/>
      <c r="M6" s="18"/>
      <c r="N6" s="18"/>
      <c r="O6" s="18"/>
    </row>
    <row r="7" spans="1:16" s="2" customFormat="1" ht="50.1" x14ac:dyDescent="0.3">
      <c r="A7" s="1" t="s">
        <v>28</v>
      </c>
      <c r="B7" s="1" t="s">
        <v>29</v>
      </c>
      <c r="C7" s="1" t="s">
        <v>30</v>
      </c>
      <c r="D7" s="1" t="s">
        <v>31</v>
      </c>
      <c r="E7" s="1" t="s">
        <v>32</v>
      </c>
      <c r="F7" s="1" t="s">
        <v>33</v>
      </c>
      <c r="G7" s="1" t="s">
        <v>34</v>
      </c>
      <c r="H7" s="1" t="s">
        <v>35</v>
      </c>
      <c r="I7" s="1" t="s">
        <v>36</v>
      </c>
      <c r="J7" s="1" t="s">
        <v>37</v>
      </c>
      <c r="K7" s="1" t="s">
        <v>38</v>
      </c>
      <c r="L7" s="1" t="s">
        <v>39</v>
      </c>
      <c r="M7" s="1" t="s">
        <v>40</v>
      </c>
      <c r="N7" s="16" t="s">
        <v>41</v>
      </c>
      <c r="O7" s="1" t="s">
        <v>42</v>
      </c>
    </row>
    <row r="8" spans="1:16" s="4" customFormat="1" ht="101.45" customHeight="1" x14ac:dyDescent="0.3">
      <c r="A8" s="4">
        <v>2024</v>
      </c>
      <c r="B8" s="5">
        <v>45292</v>
      </c>
      <c r="C8" s="5">
        <v>45382</v>
      </c>
      <c r="D8" s="6" t="s">
        <v>45</v>
      </c>
      <c r="E8" s="7" t="s">
        <v>43</v>
      </c>
      <c r="F8" s="7" t="s">
        <v>44</v>
      </c>
      <c r="G8" s="7" t="s">
        <v>47</v>
      </c>
      <c r="H8" s="14">
        <f>SUM(15504593/5365084)</f>
        <v>2.8899068495479288</v>
      </c>
      <c r="I8" s="14">
        <f>SUM(15504593/268622820)</f>
        <v>5.7718822995008391E-2</v>
      </c>
      <c r="J8" s="8" t="s">
        <v>50</v>
      </c>
      <c r="K8" s="3" t="s">
        <v>48</v>
      </c>
      <c r="L8" s="3" t="s">
        <v>49</v>
      </c>
      <c r="N8" s="5">
        <v>45399</v>
      </c>
      <c r="O8" s="15"/>
      <c r="P8" s="10"/>
    </row>
    <row r="9" spans="1:16" s="4" customFormat="1" ht="140.9" customHeight="1" x14ac:dyDescent="0.3">
      <c r="A9" s="4">
        <v>2024</v>
      </c>
      <c r="B9" s="5">
        <v>45292</v>
      </c>
      <c r="C9" s="5">
        <v>45382</v>
      </c>
      <c r="D9" s="6" t="s">
        <v>45</v>
      </c>
      <c r="E9" s="7" t="s">
        <v>43</v>
      </c>
      <c r="F9" s="7" t="s">
        <v>44</v>
      </c>
      <c r="G9" s="7" t="s">
        <v>47</v>
      </c>
      <c r="H9" s="14">
        <f>SUM(7277078/4825959)</f>
        <v>1.50790298881528</v>
      </c>
      <c r="I9" s="14">
        <f>SUM(7277078/31293904)</f>
        <v>0.23253979433182898</v>
      </c>
      <c r="J9" s="9" t="s">
        <v>51</v>
      </c>
      <c r="K9" s="3" t="s">
        <v>48</v>
      </c>
      <c r="L9" s="3" t="s">
        <v>49</v>
      </c>
      <c r="N9" s="5">
        <v>45399</v>
      </c>
      <c r="O9" s="15"/>
      <c r="P9" s="10"/>
    </row>
    <row r="10" spans="1:16" s="4" customFormat="1" ht="67.650000000000006" customHeight="1" x14ac:dyDescent="0.3">
      <c r="A10" s="4">
        <v>2024</v>
      </c>
      <c r="B10" s="5">
        <v>45292</v>
      </c>
      <c r="C10" s="5">
        <v>45382</v>
      </c>
      <c r="D10" s="6" t="s">
        <v>45</v>
      </c>
      <c r="E10" s="7" t="s">
        <v>43</v>
      </c>
      <c r="F10" s="7" t="s">
        <v>44</v>
      </c>
      <c r="G10" s="7" t="s">
        <v>47</v>
      </c>
      <c r="H10" s="14">
        <f>SUM(70/70)</f>
        <v>1</v>
      </c>
      <c r="I10" s="14">
        <f>SUM(70/245)</f>
        <v>0.2857142857142857</v>
      </c>
      <c r="J10" s="9" t="s">
        <v>52</v>
      </c>
      <c r="K10" s="3" t="s">
        <v>48</v>
      </c>
      <c r="L10" s="3" t="s">
        <v>49</v>
      </c>
      <c r="N10" s="5">
        <v>45399</v>
      </c>
      <c r="O10" s="15"/>
      <c r="P10" s="10"/>
    </row>
    <row r="11" spans="1:16" s="4" customFormat="1" ht="216" customHeight="1" x14ac:dyDescent="0.3">
      <c r="A11" s="4">
        <v>2024</v>
      </c>
      <c r="B11" s="5">
        <v>45292</v>
      </c>
      <c r="C11" s="5">
        <v>45382</v>
      </c>
      <c r="D11" s="7" t="s">
        <v>46</v>
      </c>
      <c r="E11" s="7" t="s">
        <v>43</v>
      </c>
      <c r="F11" s="7" t="s">
        <v>44</v>
      </c>
      <c r="G11" s="7" t="s">
        <v>47</v>
      </c>
      <c r="H11" s="12">
        <f>SUM(9/9)</f>
        <v>1</v>
      </c>
      <c r="I11" s="12">
        <f>SUM(9/15)</f>
        <v>0.6</v>
      </c>
      <c r="J11" s="13" t="s">
        <v>53</v>
      </c>
      <c r="K11" s="3" t="s">
        <v>57</v>
      </c>
      <c r="L11" s="3" t="s">
        <v>49</v>
      </c>
      <c r="N11" s="5">
        <v>45399</v>
      </c>
      <c r="O11" s="15"/>
      <c r="P11" s="11"/>
    </row>
    <row r="12" spans="1:16" s="4" customFormat="1" ht="60.1" x14ac:dyDescent="0.3">
      <c r="A12" s="4">
        <v>2024</v>
      </c>
      <c r="B12" s="5">
        <v>45292</v>
      </c>
      <c r="C12" s="5">
        <v>45382</v>
      </c>
      <c r="D12" s="7" t="s">
        <v>46</v>
      </c>
      <c r="E12" s="7" t="s">
        <v>43</v>
      </c>
      <c r="F12" s="7" t="s">
        <v>44</v>
      </c>
      <c r="G12" s="7" t="s">
        <v>47</v>
      </c>
      <c r="H12" s="12">
        <f>SUM(2/2)</f>
        <v>1</v>
      </c>
      <c r="I12" s="12">
        <f>SUM(2/11)</f>
        <v>0.18181818181818182</v>
      </c>
      <c r="J12" s="13" t="s">
        <v>54</v>
      </c>
      <c r="K12" s="3" t="s">
        <v>57</v>
      </c>
      <c r="L12" s="3" t="s">
        <v>49</v>
      </c>
      <c r="N12" s="5">
        <v>45399</v>
      </c>
      <c r="O12" s="15"/>
      <c r="P12" s="11"/>
    </row>
    <row r="13" spans="1:16" s="4" customFormat="1" ht="60.1" x14ac:dyDescent="0.3">
      <c r="A13" s="4">
        <v>2024</v>
      </c>
      <c r="B13" s="5">
        <v>45292</v>
      </c>
      <c r="C13" s="5">
        <v>45382</v>
      </c>
      <c r="D13" s="7" t="s">
        <v>46</v>
      </c>
      <c r="E13" s="7" t="s">
        <v>43</v>
      </c>
      <c r="F13" s="7" t="s">
        <v>44</v>
      </c>
      <c r="G13" s="7" t="s">
        <v>47</v>
      </c>
      <c r="H13" s="12">
        <v>0</v>
      </c>
      <c r="I13" s="12">
        <f>SUM(0/2)</f>
        <v>0</v>
      </c>
      <c r="J13" s="13" t="s">
        <v>55</v>
      </c>
      <c r="K13" s="3" t="s">
        <v>57</v>
      </c>
      <c r="L13" s="3" t="s">
        <v>49</v>
      </c>
      <c r="N13" s="5">
        <v>45399</v>
      </c>
      <c r="O13" s="15"/>
      <c r="P13" s="11"/>
    </row>
    <row r="14" spans="1:16" s="4" customFormat="1" ht="60.1" x14ac:dyDescent="0.3">
      <c r="A14" s="4">
        <v>2024</v>
      </c>
      <c r="B14" s="5">
        <v>45292</v>
      </c>
      <c r="C14" s="5">
        <v>45382</v>
      </c>
      <c r="D14" s="7" t="s">
        <v>46</v>
      </c>
      <c r="E14" s="7" t="s">
        <v>43</v>
      </c>
      <c r="F14" s="7" t="s">
        <v>44</v>
      </c>
      <c r="G14" s="7" t="s">
        <v>47</v>
      </c>
      <c r="H14" s="12">
        <v>0</v>
      </c>
      <c r="I14" s="12">
        <f>SUM(0/2)</f>
        <v>0</v>
      </c>
      <c r="J14" s="13" t="s">
        <v>56</v>
      </c>
      <c r="K14" s="3" t="s">
        <v>57</v>
      </c>
      <c r="L14" s="3" t="s">
        <v>49</v>
      </c>
      <c r="N14" s="5">
        <v>45399</v>
      </c>
      <c r="O14" s="15"/>
      <c r="P14" s="11"/>
    </row>
  </sheetData>
  <mergeCells count="7">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2024-04-24T18:43:59Z</cp:lastPrinted>
  <dcterms:created xsi:type="dcterms:W3CDTF">2024-04-18T19:41:57Z</dcterms:created>
  <dcterms:modified xsi:type="dcterms:W3CDTF">2024-07-18T17:51:30Z</dcterms:modified>
</cp:coreProperties>
</file>