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JERCICIO 2025\REPORTES VARIOS\TRANSPARENCIA\1 TRIMESTRE 2025\Art 121 F VII C trim\web COMISA\"/>
    </mc:Choice>
  </mc:AlternateContent>
  <bookViews>
    <workbookView xWindow="9525" yWindow="435" windowWidth="13770" windowHeight="12390"/>
  </bookViews>
  <sheets>
    <sheet name="Reporte de Formatos" sheetId="1" r:id="rId1"/>
  </sheets>
  <definedNames>
    <definedName name="_xlnm.Print_Area" localSheetId="0">'Reporte de Formatos'!$A$1:$O$14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2" i="1"/>
  <c r="H11" i="1"/>
  <c r="I12" i="1"/>
  <c r="I11" i="1"/>
  <c r="H10" i="1"/>
  <c r="H9" i="1"/>
  <c r="I10" i="1"/>
  <c r="I9" i="1"/>
  <c r="H8" i="1"/>
  <c r="I8" i="1"/>
  <c r="I14" i="1" l="1"/>
  <c r="I13" i="1"/>
</calcChain>
</file>

<file path=xl/sharedStrings.xml><?xml version="1.0" encoding="utf-8"?>
<sst xmlns="http://schemas.openxmlformats.org/spreadsheetml/2006/main" count="102" uniqueCount="58">
  <si>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</si>
  <si>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</si>
  <si>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</si>
  <si>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</si>
  <si>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</si>
  <si>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</si>
  <si>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</si>
  <si>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</si>
  <si>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</si>
  <si>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</si>
  <si>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</si>
  <si>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</si>
  <si>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</si>
  <si>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</si>
  <si>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</si>
  <si>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</si>
  <si>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</si>
  <si>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</si>
  <si>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</si>
  <si>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</si>
  <si>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</si>
  <si>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</si>
  <si>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</si>
  <si>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</si>
  <si>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</si>
  <si>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</si>
  <si>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</si>
  <si>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</si>
  <si>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</si>
  <si>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</si>
  <si>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</si>
  <si>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</si>
  <si>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</si>
  <si>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</si>
  <si>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</si>
  <si>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</si>
  <si>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</si>
  <si>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</si>
  <si>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</si>
  <si>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</si>
  <si>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</si>
  <si>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</si>
  <si>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</si>
  <si>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</si>
  <si>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</si>
  <si>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</si>
  <si>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</si>
  <si>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Coordinación de Comercialización y Abastecimientos y Coordinación Operativa</t>
  </si>
  <si>
    <t>Coordinación de Administración y Finanzas</t>
  </si>
  <si>
    <t>No se programaron simulacros durante el primer trimestre del ejercicio.</t>
  </si>
  <si>
    <t>No se programaron reuniones informativas sobre acciones a seguir en simulacros durante el primer trimestre del ejercicio.</t>
  </si>
  <si>
    <t>Subjefe de Vigilancia</t>
  </si>
  <si>
    <t>Los resultados del indicador se verifican en el Informe de Avance Trimestral enero-marzo de 2025</t>
  </si>
  <si>
    <t>Se realizaron 4 cursos, denominados "Sistema Nacional de Protección Civil",  "El Enfoque de Inclusión en los Planes de Protección Civil", "Riesgo por Inestabilidad de Laderas", y "Medidas Preventivas en Caso de Sismo" lo que representa un avance del 21 por ciento de los 19 programados en el presente ejercicio fiscal, en los cuales se capacitaron 46 personas de Corporación Mexicana de Impresión, S.A. de C.V., contando con 48 constancias.</t>
  </si>
  <si>
    <t>Se realizaron 4  actividades de difusión y promoción de programas de capacitación, lo que representa un avance del 30 por ciento de los 10 programados en el presente ejercicio fiscal.</t>
  </si>
  <si>
    <t>Se realizaron 10,338,146 impresiones, lo que representa un avance del 23.8 por ciento de los  43,627,482 programados en el presente ejercicio fiscal,  consistentes en offset, formas continuas y hologramas, con la finalidad de eficientar los gastos administrativos.</t>
  </si>
  <si>
    <t>Se realizarón 6,874,583 impresiones, lo que representa un avance del 24 por ciento de los , 28,694,974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</si>
  <si>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73  contratos con clientes, lo que representa un avance del 29.8 por ciento de los 245 programados en el presente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</si>
</sst>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topLeftCell="A2" zoomScale="60" zoomScaleNormal="90" workbookViewId="0">
      <selection activeCell="C9" sqref="C9"/>
    </sheetView>
  </sheetViews>
  <sheetFormatPr baseColWidth="10" defaultColWidth="9.140625" defaultRowHeight="15" x14ac:dyDescent="0.25"/>
  <cols>
    <col min="1" max="1" width="8" bestFit="1" customWidth="1"/>
    <col min="2" max="2" width="18.28515625" customWidth="1"/>
    <col min="3" max="3" width="17" customWidth="1"/>
    <col min="4" max="4" width="13.5703125" customWidth="1"/>
    <col min="5" max="6" width="13.140625" customWidth="1"/>
    <col min="7" max="7" width="25.85546875" customWidth="1"/>
    <col min="8" max="8" width="14.5703125" customWidth="1"/>
    <col min="9" max="9" width="15.5703125" customWidth="1"/>
    <col min="10" max="10" width="49.5703125" customWidth="1"/>
    <col min="11" max="11" width="28.28515625" bestFit="1" customWidth="1"/>
    <col min="12" max="12" width="36" bestFit="1" customWidth="1"/>
    <col min="13" max="13" width="18" bestFit="1" customWidth="1"/>
    <col min="14" max="14" width="20.140625" bestFit="1" customWidth="1"/>
    <col min="15" max="16" width="55.855468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5</v>
      </c>
      <c r="E3" s="18"/>
      <c r="F3" s="18"/>
      <c r="G3" s="19" t="s">
        <v>4</v>
      </c>
      <c r="H3" s="18"/>
      <c r="I3" s="18"/>
    </row>
    <row r="4" spans="1:16" hidden="1" x14ac:dyDescent="0.25">
      <c r="A4" t="s">
        <v>6</v>
      </c>
      <c r="B4" t="s">
        <v>7</v>
      </c>
      <c r="C4" t="s">
        <v>7</v>
      </c>
      <c r="D4" t="s">
        <v>8</v>
      </c>
      <c r="E4" t="s">
        <v>8</v>
      </c>
      <c r="F4" t="s">
        <v>8</v>
      </c>
      <c r="G4" t="s">
        <v>8</v>
      </c>
      <c r="H4" t="s">
        <v>8</v>
      </c>
      <c r="I4" t="s">
        <v>8</v>
      </c>
      <c r="J4" t="s">
        <v>8</v>
      </c>
      <c r="K4" t="s">
        <v>9</v>
      </c>
      <c r="L4" t="s">
        <v>9</v>
      </c>
      <c r="M4" t="s">
        <v>7</v>
      </c>
      <c r="N4" t="s">
        <v>10</v>
      </c>
      <c r="O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6" x14ac:dyDescent="0.25">
      <c r="A6" s="17" t="s">
        <v>27</v>
      </c>
      <c r="B6" s="18"/>
      <c r="C6" s="18"/>
      <c r="D6" s="18"/>
      <c r="E6" s="18"/>
      <c r="F6" s="18"/>
      <c r="G6" s="18"/>
      <c r="H6" s="18"/>
      <c r="I6" s="18"/>
      <c r="J6" s="18"/>
      <c r="K6" s="18"/>
      <c r="L6" s="18"/>
      <c r="M6" s="18"/>
      <c r="N6" s="18"/>
      <c r="O6" s="18"/>
    </row>
    <row r="7" spans="1:16"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c r="N7" s="16" t="s">
        <v>41</v>
      </c>
      <c r="O7" s="1" t="s">
        <v>42</v>
      </c>
    </row>
    <row r="8" spans="1:16" s="4" customFormat="1" ht="101.45" customHeight="1" x14ac:dyDescent="0.25">
      <c r="A8" s="4">
        <v>2025</v>
      </c>
      <c r="B8" s="5">
        <v>45658</v>
      </c>
      <c r="C8" s="5">
        <v>45747</v>
      </c>
      <c r="D8" s="6" t="s">
        <v>45</v>
      </c>
      <c r="E8" s="7" t="s">
        <v>43</v>
      </c>
      <c r="F8" s="7" t="s">
        <v>44</v>
      </c>
      <c r="G8" s="7" t="s">
        <v>52</v>
      </c>
      <c r="H8" s="14">
        <f>SUM(10338146/43627482)</f>
        <v>0.23696407690913723</v>
      </c>
      <c r="I8" s="14">
        <f>SUM(10338146/43627482)</f>
        <v>0.23696407690913723</v>
      </c>
      <c r="J8" s="8" t="s">
        <v>55</v>
      </c>
      <c r="K8" s="3" t="s">
        <v>47</v>
      </c>
      <c r="L8" s="3" t="s">
        <v>48</v>
      </c>
      <c r="N8" s="5">
        <v>45764</v>
      </c>
      <c r="O8" s="15"/>
      <c r="P8" s="10"/>
    </row>
    <row r="9" spans="1:16" s="4" customFormat="1" ht="159.75" customHeight="1" x14ac:dyDescent="0.25">
      <c r="A9" s="4">
        <v>2025</v>
      </c>
      <c r="B9" s="5">
        <v>45658</v>
      </c>
      <c r="C9" s="5">
        <v>45747</v>
      </c>
      <c r="D9" s="6" t="s">
        <v>45</v>
      </c>
      <c r="E9" s="7" t="s">
        <v>43</v>
      </c>
      <c r="F9" s="7" t="s">
        <v>44</v>
      </c>
      <c r="G9" s="7" t="s">
        <v>52</v>
      </c>
      <c r="H9" s="14">
        <f>SUM(6874583/28694974)</f>
        <v>0.23957446345830458</v>
      </c>
      <c r="I9" s="14">
        <f>SUM(6874583/28694974)</f>
        <v>0.23957446345830458</v>
      </c>
      <c r="J9" s="9" t="s">
        <v>56</v>
      </c>
      <c r="K9" s="3" t="s">
        <v>47</v>
      </c>
      <c r="L9" s="3" t="s">
        <v>48</v>
      </c>
      <c r="N9" s="5">
        <v>45764</v>
      </c>
      <c r="O9" s="15"/>
      <c r="P9" s="10"/>
    </row>
    <row r="10" spans="1:16" s="4" customFormat="1" ht="81" customHeight="1" x14ac:dyDescent="0.25">
      <c r="A10" s="4">
        <v>2025</v>
      </c>
      <c r="B10" s="5">
        <v>45658</v>
      </c>
      <c r="C10" s="5">
        <v>45747</v>
      </c>
      <c r="D10" s="6" t="s">
        <v>45</v>
      </c>
      <c r="E10" s="7" t="s">
        <v>43</v>
      </c>
      <c r="F10" s="7" t="s">
        <v>44</v>
      </c>
      <c r="G10" s="7" t="s">
        <v>52</v>
      </c>
      <c r="H10" s="14">
        <f>SUM(73/245)</f>
        <v>0.29795918367346941</v>
      </c>
      <c r="I10" s="14">
        <f>SUM(73/245)</f>
        <v>0.29795918367346941</v>
      </c>
      <c r="J10" s="9" t="s">
        <v>57</v>
      </c>
      <c r="K10" s="3" t="s">
        <v>47</v>
      </c>
      <c r="L10" s="3" t="s">
        <v>48</v>
      </c>
      <c r="N10" s="5">
        <v>45764</v>
      </c>
      <c r="O10" s="15"/>
      <c r="P10" s="10"/>
    </row>
    <row r="11" spans="1:16" s="4" customFormat="1" ht="216" customHeight="1" x14ac:dyDescent="0.25">
      <c r="A11" s="4">
        <v>2025</v>
      </c>
      <c r="B11" s="5">
        <v>45658</v>
      </c>
      <c r="C11" s="5">
        <v>45747</v>
      </c>
      <c r="D11" s="7" t="s">
        <v>46</v>
      </c>
      <c r="E11" s="7" t="s">
        <v>43</v>
      </c>
      <c r="F11" s="7" t="s">
        <v>44</v>
      </c>
      <c r="G11" s="7" t="s">
        <v>52</v>
      </c>
      <c r="H11" s="12">
        <f>SUM(3/19)</f>
        <v>0.15789473684210525</v>
      </c>
      <c r="I11" s="12">
        <f>SUM(3/19)</f>
        <v>0.15789473684210525</v>
      </c>
      <c r="J11" s="13" t="s">
        <v>53</v>
      </c>
      <c r="K11" s="3" t="s">
        <v>51</v>
      </c>
      <c r="L11" s="3" t="s">
        <v>48</v>
      </c>
      <c r="N11" s="5">
        <v>45764</v>
      </c>
      <c r="O11" s="15"/>
      <c r="P11" s="11"/>
    </row>
    <row r="12" spans="1:16" s="4" customFormat="1" ht="86.25" customHeight="1" x14ac:dyDescent="0.25">
      <c r="A12" s="4">
        <v>2025</v>
      </c>
      <c r="B12" s="5">
        <v>45658</v>
      </c>
      <c r="C12" s="5">
        <v>45747</v>
      </c>
      <c r="D12" s="7" t="s">
        <v>46</v>
      </c>
      <c r="E12" s="7" t="s">
        <v>43</v>
      </c>
      <c r="F12" s="7" t="s">
        <v>44</v>
      </c>
      <c r="G12" s="7" t="s">
        <v>52</v>
      </c>
      <c r="H12" s="12">
        <f>SUM(4/10)</f>
        <v>0.4</v>
      </c>
      <c r="I12" s="12">
        <f>SUM(4/10)</f>
        <v>0.4</v>
      </c>
      <c r="J12" s="13" t="s">
        <v>54</v>
      </c>
      <c r="K12" s="3" t="s">
        <v>51</v>
      </c>
      <c r="L12" s="3" t="s">
        <v>48</v>
      </c>
      <c r="N12" s="5">
        <v>45764</v>
      </c>
      <c r="O12" s="15"/>
      <c r="P12" s="11"/>
    </row>
    <row r="13" spans="1:16" s="4" customFormat="1" ht="88.5" customHeight="1" x14ac:dyDescent="0.25">
      <c r="A13" s="4">
        <v>2025</v>
      </c>
      <c r="B13" s="5">
        <v>45658</v>
      </c>
      <c r="C13" s="5">
        <v>45747</v>
      </c>
      <c r="D13" s="7" t="s">
        <v>46</v>
      </c>
      <c r="E13" s="7" t="s">
        <v>43</v>
      </c>
      <c r="F13" s="7" t="s">
        <v>44</v>
      </c>
      <c r="G13" s="7" t="s">
        <v>52</v>
      </c>
      <c r="H13" s="12">
        <f>SUM(0/2)</f>
        <v>0</v>
      </c>
      <c r="I13" s="12">
        <f>SUM(0/2)</f>
        <v>0</v>
      </c>
      <c r="J13" s="13" t="s">
        <v>49</v>
      </c>
      <c r="K13" s="3" t="s">
        <v>51</v>
      </c>
      <c r="L13" s="3" t="s">
        <v>48</v>
      </c>
      <c r="N13" s="5">
        <v>45764</v>
      </c>
      <c r="O13" s="15"/>
      <c r="P13" s="11"/>
    </row>
    <row r="14" spans="1:16" s="4" customFormat="1" ht="96" customHeight="1" x14ac:dyDescent="0.25">
      <c r="A14" s="4">
        <v>2025</v>
      </c>
      <c r="B14" s="5">
        <v>45658</v>
      </c>
      <c r="C14" s="5">
        <v>45747</v>
      </c>
      <c r="D14" s="7" t="s">
        <v>46</v>
      </c>
      <c r="E14" s="7" t="s">
        <v>43</v>
      </c>
      <c r="F14" s="7" t="s">
        <v>44</v>
      </c>
      <c r="G14" s="7" t="s">
        <v>52</v>
      </c>
      <c r="H14" s="12">
        <v>0</v>
      </c>
      <c r="I14" s="12">
        <f>SUM(0/2)</f>
        <v>0</v>
      </c>
      <c r="J14" s="13" t="s">
        <v>50</v>
      </c>
      <c r="K14" s="3" t="s">
        <v>51</v>
      </c>
      <c r="L14" s="3" t="s">
        <v>48</v>
      </c>
      <c r="N14" s="5">
        <v>45764</v>
      </c>
      <c r="O14" s="15"/>
      <c r="P14" s="11"/>
    </row>
  </sheetData>
  <mergeCells count="7">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2024-04-24T18:43:59Z</cp:lastPrinted>
  <dcterms:created xsi:type="dcterms:W3CDTF">2024-04-18T19:41:57Z</dcterms:created>
  <dcterms:modified xsi:type="dcterms:W3CDTF">2025-04-20T01:44:46Z</dcterms:modified>
</cp:coreProperties>
</file>