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EJERCICIO 2025\REPORTES VARIOS\TRANSPARENCIA\3 TRIMESTRE 2025\Art 123 F II d) trim\web COMISA\"/>
    </mc:Choice>
  </mc:AlternateContent>
  <xr:revisionPtr revIDLastSave="0" documentId="13_ncr:1_{3ECFCF47-6881-4264-B2F0-8CF33E1B1AB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s>
  <definedNames>
    <definedName name="_xlnm.Print_Area" localSheetId="0">'Reporte de Formatos'!$A$1:$I$14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C14" i="1"/>
  <c r="D13" i="1"/>
  <c r="C13" i="1"/>
  <c r="D12" i="1"/>
  <c r="C12" i="1"/>
  <c r="D11" i="1"/>
  <c r="C11" i="1"/>
  <c r="D10" i="1"/>
  <c r="C10" i="1"/>
  <c r="D9" i="1"/>
  <c r="C9" i="1"/>
  <c r="D8" i="1"/>
  <c r="C8" i="1"/>
</calcChain>
</file>

<file path=xl/sharedStrings.xml><?xml version="1.0" encoding="utf-8"?>
<sst xmlns="http://schemas.openxmlformats.org/spreadsheetml/2006/main" count="64" uniqueCount="50">
  <si>
    <t>51768</t>
  </si>
  <si>
    <t>TÍTULO</t>
  </si>
  <si>
    <t>NOMBRE CORTO</t>
  </si>
  <si>
    <t>Índicadores de Gestión</t>
  </si>
  <si>
    <t>A123Fr02D_Índicadores-de-Gestión</t>
  </si>
  <si>
    <t>Denominación de los indicadores de gestión</t>
  </si>
  <si>
    <t>2</t>
  </si>
  <si>
    <t>1</t>
  </si>
  <si>
    <t>4</t>
  </si>
  <si>
    <t>13</t>
  </si>
  <si>
    <t>14</t>
  </si>
  <si>
    <t>483982</t>
  </si>
  <si>
    <t>483984</t>
  </si>
  <si>
    <t>483986</t>
  </si>
  <si>
    <t>483987</t>
  </si>
  <si>
    <t>483983</t>
  </si>
  <si>
    <t>483988</t>
  </si>
  <si>
    <t>483985</t>
  </si>
  <si>
    <t>483979</t>
  </si>
  <si>
    <t>483980</t>
  </si>
  <si>
    <t>Tabla Campos</t>
  </si>
  <si>
    <t>Denominación de cada indicador</t>
  </si>
  <si>
    <t>Método de evaluación</t>
  </si>
  <si>
    <t>Resultados por trimestre</t>
  </si>
  <si>
    <t>Resultados anuales</t>
  </si>
  <si>
    <t>Justificación de resultados</t>
  </si>
  <si>
    <t xml:space="preserve">Área(s) responable(s) de la información </t>
  </si>
  <si>
    <t>Fecha de validación</t>
  </si>
  <si>
    <t>Fecha de Actualización</t>
  </si>
  <si>
    <t>Nota</t>
  </si>
  <si>
    <t>E077_SERVICIOS DE IMPRENTA DE LA CIUDAD DE MÉXICO</t>
  </si>
  <si>
    <t>N001_CUMPLIMIENTO DE LOS PROGRAMAS DE PROTECCIÓN CIVIL</t>
  </si>
  <si>
    <t>Las cifras que se presentan son acumuladas de conformidad con lo establecido en el Capítulo III (Registro de operaciones presupuestarias) Apartado B Punto 24 Fracción V del Manual de Reglas y Procedimientos para el Ejercicio y Control Presupuestario de la Administración Pública de la Ciudad de México vigente emitida en la Gaceta Oficial de la Ciudad de México el 26 de enero de 2021.</t>
  </si>
  <si>
    <t>Coordinación de Comercialización y Abastecimientos y Coordinación Operativa</t>
  </si>
  <si>
    <t>Subjefe de Vigilancia</t>
  </si>
  <si>
    <t>(Número de impresiones producidas/Número de impresiones producidas programadas)*100</t>
  </si>
  <si>
    <t>(Número de impresiones comercializadas realizadas/Número de impresiones comercializadas programadas)*100</t>
  </si>
  <si>
    <t>(Número de contratos formalizados/Número de contratos programados)*100</t>
  </si>
  <si>
    <t>((Número de capacitaciones al personal realizados)/(Número de capacitaciones al persona programados))*100</t>
  </si>
  <si>
    <t>((Total de actividades de difusión  y promoción realizadas)/( Total de actividades de difusión y promoción  programadas))*100</t>
  </si>
  <si>
    <t>((Número de simulacros realizados)/(Número de simulacros programados))*100</t>
  </si>
  <si>
    <t>((Número de reuniones realizadas)/(Número de reuniones programadas))*100</t>
  </si>
  <si>
    <t xml:space="preserve"> </t>
  </si>
  <si>
    <t>Se realizaron 36,487,729 impresiones, lo que representa un avance del 84 por ciento de los  43,627,482 programados en el presente ejercicio fiscal,  consistentes en offset, formas continuas y hologramas, con la finalidad de eficientar los gastos administrativo. Debido a que los requerimientos de impresión como son actas de nacimiento, hologramas de verificación, boletas prediales y de agua, entre otros,   solicitados por las Dependencias de Órganos de Gobierno y Entidades de la Ciudad México fue mayor a lo programado. Por lo que se supero la meta para el tercer trimestre del ejercicio.</t>
  </si>
  <si>
    <t xml:space="preserve">Se realizarón 14,080,074 impresiones, lo que representa un avance del 49 por ciento de los , 28,694,974 programados en el presente ejercicio fiscal,  consistentes en tarjeta única de movilidad integrada, carteles, dípticos, etiquetas, folletos, gacetas, lonas, medallas, sellos, trípticos, volantes, principalemente, con la finalidad de cubrir las necesidades de impresión de los Entes Públicos para el desarrollo de sus programas y proyectos, solicitados por las Dependencias de Órganos de Gobierno y Entidades de la Ciudad México fue mayor a lo programado. Por lo que se supero la meta para el tercer trimestre del ejercicio. </t>
  </si>
  <si>
    <t>Se realizaron 136  contratos con clientes, lo que representa un avance del 56 por ciento de los 245 programados en el presente ejercicio fiscal. Debido a que los requerimientos de servicios de impresión e impresos para comercialización solicitados por las Dependencias de Órganos de Gobierno y Entidades de la Ciudad México, por lo que se realizaron más contratos con clientes para la producción y comercialización, superando la meta programada para el tercer trimestre del ejercicio.</t>
  </si>
  <si>
    <t>Se realizaron 18 cursos, entre los que destacan los siguientes:  "Sistema Nacional de Protección Civil",  "El Enfoque de Inclusión en los Planes de Protección Civil", "Riesgo por Inestabilidad de Laderas", y "Medidas Preventivas en Caso de Sismo", "Cambio Climático y Reducción de Riesgos de Desastre", "Prevención, combate y extinción de incendios", "Plan familiar para la prevención de riesgos", lo que representa un avance del 95 por ciento de los 19 programados en el presente ejercicio fiscal, en los cuales se capacitaron 107 personas de Corporación Mexicana de Impresión, S.A. de C.V., contando con 275 constancias. La meta fue superada debido a la mayor difusión que se dió de los cursos en línea en las diferentes plataformas, lo que origino que el personal de la entidad realizara más cursos bajo esa modalidad. La capacitación se ha realizado en línea principalmente a través de la plataforma digital Educación Protección Civil y La Escuela Nacional de Protección Civil del Centro Nacional de Prevención de Desastres, por lo que no hubo necesidad de erogar recursos.</t>
  </si>
  <si>
    <t>Se realizaron 18 actividades de difusión y promoción de programas de capacitación, lo que representa un 180 por ciento de los 10 programados en el presente ejercicio fiscal.  La meta fue superada debido a que el personal del área de capacitación de la entidad realizó mayor difusión de la oferta de cursos en línea en las diferentes plataformas. Las actividades de difusión se hicieron con oficios, por lo que no hubo necesidad de erogar recursos.</t>
  </si>
  <si>
    <t>Se programaron 2 simulacros durante el segundo y tercer trimestre del ejercicio.</t>
  </si>
  <si>
    <t>Se programaron dos reuniones informativas sobre acciones a seguir en simulacros durante el segundo y tercer trimestre del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</si>
</sst>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9" fontId="3" fillId="0" borderId="0" applyFont="0" applyFill="0" applyBorder="0" applyAlignment="0" applyProtection="0"/>
  </cellStyleXfs>
  <cellXfs count="16">
    <xf numFmtId="0" fontId="0" fillId="0" borderId="0" xfId="0"/>
    <xf numFmtId="0" fontId="0" fillId="0" borderId="0" xfId="0" applyAlignment="1">
      <alignment vertical="top" wrapText="1"/>
    </xf>
    <xf numFmtId="0" fontId="2" fillId="4" borderId="1" xfId="0" applyFont="1" applyFill="1" applyBorder="1" applyAlignment="1">
      <alignment horizontal="center" vertical="center" wrapText="1"/>
    </xf>
    <xf numFmtId="0" fontId="0" fillId="0" borderId="0" xfId="0" applyAlignment="1">
      <alignment vertical="center"/>
    </xf>
    <xf numFmtId="9" fontId="0" fillId="3" borderId="0" xfId="1" applyFont="1" applyFill="1" applyAlignment="1">
      <alignment horizontal="center" vertical="center" wrapText="1"/>
    </xf>
    <xf numFmtId="9" fontId="0" fillId="0" borderId="0" xfId="1" applyFont="1" applyAlignment="1">
      <alignment horizontal="center" vertical="center" wrapText="1"/>
    </xf>
    <xf numFmtId="0" fontId="0" fillId="0" borderId="2"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0" xfId="0" applyAlignment="1">
      <alignment horizontal="lef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
  <sheetViews>
    <sheetView tabSelected="1" topLeftCell="A10" zoomScale="55" zoomScaleNormal="55" workbookViewId="0">
      <selection activeCell="E11" sqref="E11"/>
    </sheetView>
  </sheetViews>
  <sheetFormatPr baseColWidth="10" defaultColWidth="8.88671875" defaultRowHeight="14.4" x14ac:dyDescent="0.3"/>
  <cols>
    <col min="1" max="1" width="28.33203125" bestFit="1" customWidth="1"/>
    <col min="2" max="2" width="57.33203125" customWidth="1"/>
    <col min="3" max="3" width="21.6640625" bestFit="1" customWidth="1"/>
    <col min="4" max="4" width="17.33203125" bestFit="1" customWidth="1"/>
    <col min="5" max="5" width="65.6640625" customWidth="1"/>
    <col min="6" max="6" width="23.6640625" customWidth="1"/>
    <col min="7" max="7" width="17.5546875" bestFit="1" customWidth="1"/>
    <col min="8" max="8" width="20.109375" bestFit="1" customWidth="1"/>
    <col min="9" max="9" width="46" customWidth="1"/>
  </cols>
  <sheetData>
    <row r="1" spans="1:9" hidden="1" x14ac:dyDescent="0.3">
      <c r="A1" t="s">
        <v>0</v>
      </c>
    </row>
    <row r="2" spans="1:9" x14ac:dyDescent="0.3">
      <c r="A2" s="13" t="s">
        <v>1</v>
      </c>
      <c r="B2" s="14"/>
      <c r="C2" s="14"/>
      <c r="D2" s="13" t="s">
        <v>2</v>
      </c>
      <c r="E2" s="14"/>
      <c r="F2" s="14"/>
      <c r="G2" s="13" t="s">
        <v>42</v>
      </c>
      <c r="H2" s="14"/>
      <c r="I2" s="14"/>
    </row>
    <row r="3" spans="1:9" x14ac:dyDescent="0.3">
      <c r="A3" s="15" t="s">
        <v>3</v>
      </c>
      <c r="B3" s="14"/>
      <c r="C3" s="14"/>
      <c r="D3" s="15" t="s">
        <v>4</v>
      </c>
      <c r="E3" s="14"/>
      <c r="F3" s="14"/>
      <c r="G3" s="15" t="s">
        <v>5</v>
      </c>
      <c r="H3" s="14"/>
      <c r="I3" s="14"/>
    </row>
    <row r="4" spans="1:9" hidden="1" x14ac:dyDescent="0.3">
      <c r="A4" t="s">
        <v>6</v>
      </c>
      <c r="B4" t="s">
        <v>7</v>
      </c>
      <c r="C4" t="s">
        <v>7</v>
      </c>
      <c r="D4" t="s">
        <v>7</v>
      </c>
      <c r="E4" t="s">
        <v>7</v>
      </c>
      <c r="F4" t="s">
        <v>6</v>
      </c>
      <c r="G4" t="s">
        <v>8</v>
      </c>
      <c r="H4" t="s">
        <v>9</v>
      </c>
      <c r="I4" t="s">
        <v>10</v>
      </c>
    </row>
    <row r="5" spans="1:9" hidden="1" x14ac:dyDescent="0.3">
      <c r="A5" t="s">
        <v>11</v>
      </c>
      <c r="B5" t="s">
        <v>12</v>
      </c>
      <c r="C5" t="s">
        <v>13</v>
      </c>
      <c r="D5" t="s">
        <v>14</v>
      </c>
      <c r="E5" t="s">
        <v>15</v>
      </c>
      <c r="F5" t="s">
        <v>16</v>
      </c>
      <c r="G5" t="s">
        <v>17</v>
      </c>
      <c r="H5" t="s">
        <v>18</v>
      </c>
      <c r="I5" t="s">
        <v>19</v>
      </c>
    </row>
    <row r="6" spans="1:9" x14ac:dyDescent="0.3">
      <c r="A6" s="13" t="s">
        <v>20</v>
      </c>
      <c r="B6" s="14"/>
      <c r="C6" s="14"/>
      <c r="D6" s="14"/>
      <c r="E6" s="14"/>
      <c r="F6" s="14"/>
      <c r="G6" s="14"/>
      <c r="H6" s="14"/>
      <c r="I6" s="14"/>
    </row>
    <row r="7" spans="1:9" s="3" customFormat="1" ht="26.4" x14ac:dyDescent="0.3">
      <c r="A7" s="2" t="s">
        <v>21</v>
      </c>
      <c r="B7" s="2" t="s">
        <v>22</v>
      </c>
      <c r="C7" s="2" t="s">
        <v>23</v>
      </c>
      <c r="D7" s="2" t="s">
        <v>24</v>
      </c>
      <c r="E7" s="2" t="s">
        <v>25</v>
      </c>
      <c r="F7" s="2" t="s">
        <v>26</v>
      </c>
      <c r="G7" s="2" t="s">
        <v>27</v>
      </c>
      <c r="H7" s="2" t="s">
        <v>28</v>
      </c>
      <c r="I7" s="2" t="s">
        <v>29</v>
      </c>
    </row>
    <row r="8" spans="1:9" ht="172.8" customHeight="1" x14ac:dyDescent="0.3">
      <c r="A8" s="1" t="s">
        <v>30</v>
      </c>
      <c r="B8" s="1" t="s">
        <v>35</v>
      </c>
      <c r="C8" s="4">
        <f>SUM(15901968/8827769)</f>
        <v>1.8013575117337122</v>
      </c>
      <c r="D8" s="4">
        <f>SUM(36487729/43627482)</f>
        <v>0.83634735096561386</v>
      </c>
      <c r="E8" s="6" t="s">
        <v>43</v>
      </c>
      <c r="F8" s="9" t="s">
        <v>33</v>
      </c>
      <c r="G8" s="10">
        <v>45947</v>
      </c>
      <c r="H8" s="10">
        <v>45947</v>
      </c>
      <c r="I8" s="11" t="s">
        <v>32</v>
      </c>
    </row>
    <row r="9" spans="1:9" ht="157.19999999999999" customHeight="1" x14ac:dyDescent="0.3">
      <c r="A9" s="1" t="s">
        <v>30</v>
      </c>
      <c r="B9" s="1" t="s">
        <v>36</v>
      </c>
      <c r="C9" s="4">
        <f>SUM(6490874/3002804)</f>
        <v>2.1616042871929038</v>
      </c>
      <c r="D9" s="4">
        <f>SUM(14080074/28694974)</f>
        <v>0.49068084187844185</v>
      </c>
      <c r="E9" s="7" t="s">
        <v>44</v>
      </c>
      <c r="F9" s="9" t="s">
        <v>33</v>
      </c>
      <c r="G9" s="10">
        <v>45947</v>
      </c>
      <c r="H9" s="10">
        <v>45947</v>
      </c>
      <c r="I9" s="12"/>
    </row>
    <row r="10" spans="1:9" ht="130.80000000000001" customHeight="1" x14ac:dyDescent="0.3">
      <c r="A10" s="1" t="s">
        <v>30</v>
      </c>
      <c r="B10" s="1" t="s">
        <v>37</v>
      </c>
      <c r="C10" s="4">
        <f>SUM(32/61)</f>
        <v>0.52459016393442626</v>
      </c>
      <c r="D10" s="4">
        <f>SUM(136/245)</f>
        <v>0.55510204081632653</v>
      </c>
      <c r="E10" s="7" t="s">
        <v>45</v>
      </c>
      <c r="F10" s="9" t="s">
        <v>33</v>
      </c>
      <c r="G10" s="10">
        <v>45947</v>
      </c>
      <c r="H10" s="10">
        <v>45947</v>
      </c>
      <c r="I10" s="12"/>
    </row>
    <row r="11" spans="1:9" ht="275.39999999999998" customHeight="1" x14ac:dyDescent="0.3">
      <c r="A11" s="1" t="s">
        <v>31</v>
      </c>
      <c r="B11" s="1" t="s">
        <v>38</v>
      </c>
      <c r="C11" s="5">
        <f>SUM(7/5)</f>
        <v>1.4</v>
      </c>
      <c r="D11" s="5">
        <f>SUM(18/19)</f>
        <v>0.94736842105263153</v>
      </c>
      <c r="E11" s="8" t="s">
        <v>46</v>
      </c>
      <c r="F11" s="9" t="s">
        <v>34</v>
      </c>
      <c r="G11" s="10">
        <v>45947</v>
      </c>
      <c r="H11" s="10">
        <v>45947</v>
      </c>
      <c r="I11" s="12"/>
    </row>
    <row r="12" spans="1:9" ht="111" customHeight="1" x14ac:dyDescent="0.3">
      <c r="A12" s="1" t="s">
        <v>31</v>
      </c>
      <c r="B12" s="1" t="s">
        <v>39</v>
      </c>
      <c r="C12" s="5">
        <f>SUM(14/5)</f>
        <v>2.8</v>
      </c>
      <c r="D12" s="5">
        <f>SUM(18/10)</f>
        <v>1.8</v>
      </c>
      <c r="E12" s="8" t="s">
        <v>47</v>
      </c>
      <c r="F12" s="9" t="s">
        <v>34</v>
      </c>
      <c r="G12" s="10">
        <v>45947</v>
      </c>
      <c r="H12" s="10">
        <v>45947</v>
      </c>
      <c r="I12" s="12"/>
    </row>
    <row r="13" spans="1:9" ht="50.85" customHeight="1" x14ac:dyDescent="0.3">
      <c r="A13" s="1" t="s">
        <v>31</v>
      </c>
      <c r="B13" s="1" t="s">
        <v>40</v>
      </c>
      <c r="C13" s="5">
        <f>SUM(1/1)</f>
        <v>1</v>
      </c>
      <c r="D13" s="5">
        <f>SUM(2/2)</f>
        <v>1</v>
      </c>
      <c r="E13" s="8" t="s">
        <v>48</v>
      </c>
      <c r="F13" s="9" t="s">
        <v>34</v>
      </c>
      <c r="G13" s="10">
        <v>45947</v>
      </c>
      <c r="H13" s="10">
        <v>45947</v>
      </c>
      <c r="I13" s="12"/>
    </row>
    <row r="14" spans="1:9" ht="64.2" customHeight="1" x14ac:dyDescent="0.3">
      <c r="A14" s="1" t="s">
        <v>31</v>
      </c>
      <c r="B14" s="1" t="s">
        <v>41</v>
      </c>
      <c r="C14" s="5">
        <f>SUM(1/1)</f>
        <v>1</v>
      </c>
      <c r="D14" s="5">
        <f>SUM(2/2)</f>
        <v>1</v>
      </c>
      <c r="E14" s="8" t="s">
        <v>49</v>
      </c>
      <c r="F14" s="9" t="s">
        <v>34</v>
      </c>
      <c r="G14" s="10">
        <v>45947</v>
      </c>
      <c r="H14" s="10">
        <v>45947</v>
      </c>
      <c r="I14" s="12"/>
    </row>
  </sheetData>
  <mergeCells count="8">
    <mergeCell ref="I8:I14"/>
    <mergeCell ref="A6:I6"/>
    <mergeCell ref="A2:C2"/>
    <mergeCell ref="D2:F2"/>
    <mergeCell ref="G2:I2"/>
    <mergeCell ref="A3:C3"/>
    <mergeCell ref="D3:F3"/>
    <mergeCell ref="G3:I3"/>
  </mergeCells>
  <pageMargins left="0.70866141732283472" right="0.70866141732283472" top="0.74803149606299213" bottom="0.74803149606299213" header="0.31496062992125984" footer="0.31496062992125984"/>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NANCY MENDOZA CASTRO</cp:lastModifiedBy>
  <cp:lastPrinted>2024-04-24T18:53:52Z</cp:lastPrinted>
  <dcterms:created xsi:type="dcterms:W3CDTF">2024-04-18T19:43:59Z</dcterms:created>
  <dcterms:modified xsi:type="dcterms:W3CDTF">2025-10-21T23:54:36Z</dcterms:modified>
</cp:coreProperties>
</file>