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13_ncr:1_{FC9B2E57-81AB-4EFE-8172-7CFB141D304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72796" sheetId="5" r:id="rId5"/>
  </sheets>
  <definedNames>
    <definedName name="Hidden_18">Hidden_1!$A$1:$A$2</definedName>
    <definedName name="Hidden_210">Hidden_2!$A$1:$A$10</definedName>
    <definedName name="Hidden_315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8" i="1" l="1" a="1"/>
  <c r="M27" i="1" a="1"/>
  <c r="M26" i="1" a="1"/>
  <c r="M25" i="1" a="1"/>
  <c r="M9" i="1" a="1"/>
  <c r="M24" i="1" a="1"/>
  <c r="M16" i="1" a="1"/>
  <c r="M23" i="1" a="1"/>
  <c r="M22" i="1" a="1"/>
  <c r="M14" i="1" a="1"/>
  <c r="M21" i="1" a="1"/>
  <c r="M13" i="1" a="1"/>
  <c r="M20" i="1" a="1"/>
  <c r="M12" i="1" a="1"/>
  <c r="M11" i="1" a="1"/>
  <c r="M10" i="1" a="1"/>
  <c r="M17" i="1" a="1"/>
  <c r="M15" i="1" a="1"/>
  <c r="M19" i="1" a="1"/>
  <c r="M18" i="1" a="1"/>
  <c r="M8" i="1" a="1"/>
  <c r="M28" i="1" l="1"/>
  <c r="M27" i="1"/>
  <c r="M26" i="1"/>
  <c r="M25" i="1"/>
  <c r="M8" i="1"/>
  <c r="M18" i="1"/>
  <c r="M19" i="1"/>
  <c r="M15" i="1"/>
  <c r="M17" i="1"/>
  <c r="M10" i="1"/>
  <c r="M11" i="1"/>
  <c r="M12" i="1"/>
  <c r="M20" i="1"/>
  <c r="M13" i="1"/>
  <c r="M21" i="1"/>
  <c r="M14" i="1"/>
  <c r="M22" i="1"/>
  <c r="M23" i="1"/>
  <c r="M16" i="1"/>
  <c r="M24" i="1"/>
  <c r="M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<sst xmlns="http://schemas.openxmlformats.org/spreadsheetml/2006/main" count="497" uniqueCount="310">
  <si>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</si>
  <si>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</si>
  <si>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</si>
  <si>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</si>
  <si>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</si>
  <si>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</si>
  <si>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</si>
  <si>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</si>
  <si>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</si>
  <si>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</si>
  <si>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</si>
  <si>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</si>
  <si>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</si>
  <si>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</si>
  <si>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</si>
  <si>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</si>
  <si>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</si>
  <si>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</si>
  <si>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</si>
  <si>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</si>
  <si>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</si>
  <si>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</si>
  <si>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</si>
  <si>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</si>
  <si>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</si>
  <si>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</si>
  <si>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</si>
  <si>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</si>
  <si>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</si>
  <si>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</si>
  <si>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</si>
  <si>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</si>
  <si>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</si>
  <si>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</si>
  <si>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</si>
  <si>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</si>
  <si>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</si>
  <si>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</si>
  <si>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</si>
  <si>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</si>
  <si>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</si>
  <si>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</si>
  <si>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</si>
  <si>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</si>
  <si>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</si>
  <si>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</si>
  <si>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</si>
  <si>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</si>
  <si>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</si>
  <si>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</si>
  <si>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</si>
  <si>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</si>
  <si>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</si>
  <si>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</si>
  <si>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</si>
  <si>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</si>
  <si>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</si>
  <si>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</si>
  <si>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</si>
  <si>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</si>
  <si>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</si>
  <si>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</si>
  <si>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</si>
  <si>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</si>
  <si>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</si>
  <si>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</si>
  <si>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</si>
  <si>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</si>
  <si>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</si>
  <si>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</si>
  <si>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</si>
  <si>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</si>
  <si>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</si>
  <si>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</si>
  <si>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</si>
  <si>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</si>
  <si>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</si>
  <si>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</si>
  <si>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</si>
  <si>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</si>
  <si>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</si>
  <si>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(a) General del Instituto para la Seguridad de las Construcciones en el D.F.</t>
  </si>
  <si>
    <t>Director General del Instituto para la Seguridad de las Construcciones en el D.F.</t>
  </si>
  <si>
    <t>Renato</t>
  </si>
  <si>
    <t>Berrón</t>
  </si>
  <si>
    <t>Ruíz</t>
  </si>
  <si>
    <t>Director (a) de Dictámenes de Seguridad Estructural de Edificaciones Existentes</t>
  </si>
  <si>
    <t>Directora de Dictámenes de Seguridad Estructural de Edificaciones Existentes</t>
  </si>
  <si>
    <t>Jorge</t>
  </si>
  <si>
    <t>Olivos</t>
  </si>
  <si>
    <t>Lara</t>
  </si>
  <si>
    <t>Director (a) de Revisión de Seguridad Estructural</t>
  </si>
  <si>
    <t>Director de Revisión de Seguridad Estructural</t>
  </si>
  <si>
    <t>Fabián</t>
  </si>
  <si>
    <t xml:space="preserve">Martínez </t>
  </si>
  <si>
    <t>del Valle</t>
  </si>
  <si>
    <t>Coordinador (a) de Asuntos Jurídicos</t>
  </si>
  <si>
    <t>Coordinadora de Asuntos Jurídicos</t>
  </si>
  <si>
    <t xml:space="preserve">Georgina </t>
  </si>
  <si>
    <t>Becerril</t>
  </si>
  <si>
    <t>Gutierrez</t>
  </si>
  <si>
    <t>Coordinador (a) de Administración y Finanzas</t>
  </si>
  <si>
    <t>Coordinador de Administración y Finanzas</t>
  </si>
  <si>
    <t>Subdirector (a) de Administración de la Información</t>
  </si>
  <si>
    <t>Subdirectora de Administración de la Información</t>
  </si>
  <si>
    <t>Leticia Guadalupe</t>
  </si>
  <si>
    <t xml:space="preserve">López </t>
  </si>
  <si>
    <t>Jiménez</t>
  </si>
  <si>
    <t>Subdirector (a) de Control de Directores Responsables de Obra, Corresponsables y Revisores</t>
  </si>
  <si>
    <t>Subdirector de Control de Directores Responsables de Obra, Corresponsables y Revisores</t>
  </si>
  <si>
    <t xml:space="preserve">Nancy </t>
  </si>
  <si>
    <t>Trejo</t>
  </si>
  <si>
    <t>Chávez</t>
  </si>
  <si>
    <t>Subdirector (a) de Estudios e Investigaciones</t>
  </si>
  <si>
    <t>Subdirectora de Estudios e Investigaciones</t>
  </si>
  <si>
    <t>Paulina Araceli</t>
  </si>
  <si>
    <t>Aguilar</t>
  </si>
  <si>
    <t>Ortega</t>
  </si>
  <si>
    <t>Subdirector (a) de Evaluación de Seguridad Estructural de Edificios Privados</t>
  </si>
  <si>
    <t>Subdirector de Evaluación de Seguridad Estructural de Edificios Privados</t>
  </si>
  <si>
    <t xml:space="preserve">Fernando </t>
  </si>
  <si>
    <t>Espino</t>
  </si>
  <si>
    <t>Melchor</t>
  </si>
  <si>
    <t>Subdirector (a) de Evaluación de Seguridad Estructural de Edificios Públicos</t>
  </si>
  <si>
    <t>Subdirectora de Evaluación de Seguridad Estructural de Edificios Públicos</t>
  </si>
  <si>
    <t>Julio César</t>
  </si>
  <si>
    <t xml:space="preserve">Manzano </t>
  </si>
  <si>
    <t>Ortíz</t>
  </si>
  <si>
    <t>Subdirector (a) de Análisis de Proyectos y Obras del Grupo A</t>
  </si>
  <si>
    <t>Subdirector de Análisis de Proyectos y Obras del Grupo A</t>
  </si>
  <si>
    <t>David</t>
  </si>
  <si>
    <t>Ordoñez</t>
  </si>
  <si>
    <t>Gutiérrez</t>
  </si>
  <si>
    <t>Subdirector (a) de Análisis de Proyectos y Obras del Grupo B</t>
  </si>
  <si>
    <t>Subdirector de Análisis de Proyectos y Obras del Grupo B</t>
  </si>
  <si>
    <t xml:space="preserve">Oscar Saúl </t>
  </si>
  <si>
    <t>García</t>
  </si>
  <si>
    <t>Hernández</t>
  </si>
  <si>
    <t>Órgano Interno de Control</t>
  </si>
  <si>
    <t>J.U.D. de Evaluación de Edificios Privados</t>
  </si>
  <si>
    <t>José Manuel</t>
  </si>
  <si>
    <t>Pedroza</t>
  </si>
  <si>
    <t>Cabrera</t>
  </si>
  <si>
    <t>J.U.D. de Evaluación de Edificios Públicos</t>
  </si>
  <si>
    <t>Israel</t>
  </si>
  <si>
    <t>Bernabé</t>
  </si>
  <si>
    <t xml:space="preserve">Aparicio </t>
  </si>
  <si>
    <t>J.U.D. de Análisis de Proyectos del Grupo A</t>
  </si>
  <si>
    <t>Edgar Adrián</t>
  </si>
  <si>
    <t>Romo</t>
  </si>
  <si>
    <t>Santiago</t>
  </si>
  <si>
    <t>J.U.D. de Análisis de Proyectos del Grupo B</t>
  </si>
  <si>
    <t>Víctor Manuel</t>
  </si>
  <si>
    <t>Espinosa</t>
  </si>
  <si>
    <t>Cruz</t>
  </si>
  <si>
    <t>J.U.D. de Finanzas, Compras y Control de Materiales</t>
  </si>
  <si>
    <t>Marco Antonio</t>
  </si>
  <si>
    <t>Vázquez</t>
  </si>
  <si>
    <t>Manzano</t>
  </si>
  <si>
    <t>J.U.D. de Registro y Control de Responsivas</t>
  </si>
  <si>
    <t xml:space="preserve">Lucina </t>
  </si>
  <si>
    <t>Durán</t>
  </si>
  <si>
    <t>Calero</t>
  </si>
  <si>
    <t>Enlace de Gestión de Edificios Públicos y Privados</t>
  </si>
  <si>
    <t>Elsie Berenice</t>
  </si>
  <si>
    <t>Uribe</t>
  </si>
  <si>
    <t>Alvarado</t>
  </si>
  <si>
    <t>Enlace de Gestión Administrativa</t>
  </si>
  <si>
    <t>Abraham</t>
  </si>
  <si>
    <t xml:space="preserve">Castilla </t>
  </si>
  <si>
    <t>Dirección General</t>
  </si>
  <si>
    <t>Dirección de Dictámenes de Seguridad Estructural de Edificaciones Existente</t>
  </si>
  <si>
    <t>Secretaría de la Contraloría</t>
  </si>
  <si>
    <t>Coordinación de Administración y Finanzas</t>
  </si>
  <si>
    <t>Subdirección de Control de Directores Responsables de Obra, Corresponsables y Revisores</t>
  </si>
  <si>
    <t>José Arturo</t>
  </si>
  <si>
    <t>Avendaño</t>
  </si>
  <si>
    <t>Moya</t>
  </si>
  <si>
    <t>Estefania</t>
  </si>
  <si>
    <t>Ingeniería</t>
  </si>
  <si>
    <t>Licenciatura en Derecho</t>
  </si>
  <si>
    <t>Licenciatura en Gestion y Administración Pública</t>
  </si>
  <si>
    <t>https://www.isc.cdmx.gob.mx/secretaria/estructura/1</t>
  </si>
  <si>
    <t>https://www.isc.cdmx.gob.mx/secretaria/estructura/9</t>
  </si>
  <si>
    <t>https://www.isc.cdmx.gob.mx/secretaria/estructura/8</t>
  </si>
  <si>
    <t>https://www.isc.cdmx.gob.mx/secretaria/estructura/4</t>
  </si>
  <si>
    <t>https://www.isc.cdmx.gob.mx/secretaria/estructura/23</t>
  </si>
  <si>
    <t>https://www.isc.cdmx.gob.mx/secretaria/estructura/3</t>
  </si>
  <si>
    <t>https://www.isc.cdmx.gob.mx/secretaria/estructura/5</t>
  </si>
  <si>
    <t>https://www.isc.cdmx.gob.mx/secretaria/estructura/2</t>
  </si>
  <si>
    <t>https://www.isc.cdmx.gob.mx/secretaria/estructura/19</t>
  </si>
  <si>
    <t>https://www.isc.cdmx.gob.mx/secretaria/estructura/16</t>
  </si>
  <si>
    <t>https://www.isc.cdmx.gob.mx/secretaria/estructura/12</t>
  </si>
  <si>
    <t>https://www.isc.cdmx.gob.mx/secretaria/estructura/14</t>
  </si>
  <si>
    <t>https://www.isc.cdmx.gob.mx/secretaria/estructura/7</t>
  </si>
  <si>
    <t>https://www.isc.cdmx.gob.mx/secretaria/estructura/21</t>
  </si>
  <si>
    <t>https://www.isc.cdmx.gob.mx/secretaria/estructura/18</t>
  </si>
  <si>
    <t>https://www.isc.cdmx.gob.mx/secretaria/estructura/22</t>
  </si>
  <si>
    <t>https://www.isc.cdmx.gob.mx/secretaria/estructura/15</t>
  </si>
  <si>
    <t>https://www.isc.cdmx.gob.mx/secretaria/estructura/10</t>
  </si>
  <si>
    <t>https://www.isc.cdmx.gob.mx/secretaria/estructura/11</t>
  </si>
  <si>
    <t>https://www.isc.cdmx.gob.mx/secretaria/estructura/20</t>
  </si>
  <si>
    <t>https://www.isc.cdmx.gob.mx/secretaria/estructura/17</t>
  </si>
  <si>
    <t>Secretaría de Obras y Servicios del Gobierno del Distrito Federal</t>
  </si>
  <si>
    <t>Coordinador Técnico</t>
  </si>
  <si>
    <t>Diseño estructural</t>
  </si>
  <si>
    <t>Instituto para la Seguridad de las Construcciones</t>
  </si>
  <si>
    <t>Dictaminador en seguridad estructural de edificios existentes</t>
  </si>
  <si>
    <t>Revisión, análisis y diseño de estructuras de concreto, acero y mampostería,</t>
  </si>
  <si>
    <t>Jean Ingenieros S.C.</t>
  </si>
  <si>
    <t>Desarrollo de proyectos estructurales</t>
  </si>
  <si>
    <t>Análisis símico</t>
  </si>
  <si>
    <t>Consultoría Integral en Ingeniería SA de CV</t>
  </si>
  <si>
    <t>Evaluación de daños en estructuras y administración pública</t>
  </si>
  <si>
    <t>Instituto de Ingeniería de la Universidad Naciona Autónoma de México</t>
  </si>
  <si>
    <t>Coordinación y desarrollo de proyectos estructurales</t>
  </si>
  <si>
    <t>Proyectos estructurales de edificaciones e infraestructura, así como la supervisión estructural de los mismos.</t>
  </si>
  <si>
    <t>OHL México</t>
  </si>
  <si>
    <t>Coordinador técnico y supervisión estructural</t>
  </si>
  <si>
    <t>García Jarque Ingenieros, S.C.</t>
  </si>
  <si>
    <t>Personal de honorarios asimilados a salarios colaborando con la Coordinación de Asuntos Jurídicos del Instituto para la Seguridad de las Construcciones en el Distrito Federal.</t>
  </si>
  <si>
    <t>Derecho Administrativo</t>
  </si>
  <si>
    <t>Dirección General de Auditoría Cibernética y Proyectos Tecnológicos de la Secretaría de la Contraloría General de la Ciudad de México</t>
  </si>
  <si>
    <t>Prestador de Servicios Profesionales asistiendo a la Dirección General de Auditoría Cibernética y Proyectos Tecnológicos de la Secretaría de la Contraloría General de la Ciudad de México, en la ejecución de auditorías y hallazgos de observaciones.</t>
  </si>
  <si>
    <t>Comisión Estatal de Seguridad Ciudadana</t>
  </si>
  <si>
    <t>Encargada de la Subdirección de Defensa  Contenciosa, Laboral y Amparos, adscrita a la Dirección General de Asuntos Jurídicos de la Comisión Estatal de Seguridad Ciudadana. (CESC)</t>
  </si>
  <si>
    <t>Sistema Integral de la Familia del Distrito Federal (DIF-DF)</t>
  </si>
  <si>
    <t xml:space="preserve">Director de Recursos Materiales Servicios Generales </t>
  </si>
  <si>
    <t>Administración de recursos humanos y materiales</t>
  </si>
  <si>
    <t>Subdirector de Servicios Generales</t>
  </si>
  <si>
    <t xml:space="preserve">Ejecutivo "B" </t>
  </si>
  <si>
    <t>Contraloría Interna de la Red de Transporte de Pasajeros del Distrito Federal</t>
  </si>
  <si>
    <t>CH2M HILL, S. de R.L. de C.V.</t>
  </si>
  <si>
    <t>Gerente de Higiene, Seguridad y Medio Ambiente</t>
  </si>
  <si>
    <t>Kaiser Consultores, S.A. de C.V.</t>
  </si>
  <si>
    <t>Dames &amp; Moore de México, S.A. de C.V.</t>
  </si>
  <si>
    <t>Ingeniero de Proyecto</t>
  </si>
  <si>
    <t>Colegio de Bachilleres</t>
  </si>
  <si>
    <t>Dirección de Asuntos Jurídicos</t>
  </si>
  <si>
    <t>Asesora Legal</t>
  </si>
  <si>
    <t>Secretaría de Obras y Servicios</t>
  </si>
  <si>
    <t>JUD de Normatividad y Estudios Legislativo</t>
  </si>
  <si>
    <t>Consultivo</t>
  </si>
  <si>
    <t>Agencia de Gestión Urbana</t>
  </si>
  <si>
    <t>JUD de Unidad de Transparencia</t>
  </si>
  <si>
    <t>Coordinadora Jurídica</t>
  </si>
  <si>
    <t>Subdirectora de diagnóstico</t>
  </si>
  <si>
    <t>Proyectos en materia de Seguridad Estructural</t>
  </si>
  <si>
    <t>Subdirectora de Investigaciones y Proyectos Sustentables</t>
  </si>
  <si>
    <t>Secretaría de obras y Servicios del Distrito Federal</t>
  </si>
  <si>
    <t>Coordinación Técnica</t>
  </si>
  <si>
    <t>Análisis estructural y revisión de edificios</t>
  </si>
  <si>
    <t>Revisión, análisis y diseño de estructuras.</t>
  </si>
  <si>
    <t>Evaluación y rehabilitación de estructuras dañadas por sismos</t>
  </si>
  <si>
    <t>Especialidad en Infraestructura Urbana e Industrial</t>
  </si>
  <si>
    <t>Diseño Integral e Ingeniería de detalles de puentes vehiculares</t>
  </si>
  <si>
    <t>Análisis y Diseño estructural</t>
  </si>
  <si>
    <t>Grupo PROCSA S.A. DE C.V.</t>
  </si>
  <si>
    <t>Diseño de edificios y naves industriales y puentes vehiculares</t>
  </si>
  <si>
    <t>Proyecto Civil Integral S.A. DE C.V.</t>
  </si>
  <si>
    <t>Construcción de edificaciones</t>
  </si>
  <si>
    <t>Vázquez Martínez ingenieros, S.A. de C.V.</t>
  </si>
  <si>
    <t>Proyectos de diseño y revisión estructural.</t>
  </si>
  <si>
    <t>Diseños y Proyectos PBS Ingenieros, S.A. de C.V.</t>
  </si>
  <si>
    <t>Grupo SENER.</t>
  </si>
  <si>
    <t>Desarrollo de proyectos estructurales y arquitectónicos y supervisión de obra</t>
  </si>
  <si>
    <t>Secretaría de obras y Servicios</t>
  </si>
  <si>
    <t>Asigando a la Coordinación Técnica</t>
  </si>
  <si>
    <t>Evaluación estructural de edificios públicos y privados</t>
  </si>
  <si>
    <t>Dirección General de Obras Públicas</t>
  </si>
  <si>
    <t>Asigando a la Jefatura de Supervición de Obra</t>
  </si>
  <si>
    <t>Dirección General de Patrimonio Inmobiliario del Distrito Federal</t>
  </si>
  <si>
    <t>Asignado a la Dirección General de Patrimonio Inmobiliario del Distrito Federal</t>
  </si>
  <si>
    <t>Evaluaciones de seguridad estructural de edificaciones existentes</t>
  </si>
  <si>
    <t>Coordinación Técnica de la Secretaría de Obras y Servicios del Distrito Federal</t>
  </si>
  <si>
    <t>Asignado a la Coordinación Técnica de la Secretaría de Obras y Servicios del Distrito Federal</t>
  </si>
  <si>
    <t>Fact Estructural, S.A. de C.V.</t>
  </si>
  <si>
    <t>Edificación de estructuras metálicas</t>
  </si>
  <si>
    <t>Desarrollo de proyectos estructurales y supervisión de obra</t>
  </si>
  <si>
    <t>PBS Ingenieros, S.A. de C.V.</t>
  </si>
  <si>
    <t>Elaboración de proyectos estructurales</t>
  </si>
  <si>
    <t>No se generó información en este periodo</t>
  </si>
  <si>
    <t>Investigaciones Económicas.</t>
  </si>
  <si>
    <t>Ayudante de investigación</t>
  </si>
  <si>
    <t>Presupuesto</t>
  </si>
  <si>
    <t>Delegación Benito Juárez</t>
  </si>
  <si>
    <t>Auxiliar de analista de presupuesto</t>
  </si>
  <si>
    <t>Secretaría de Finanzas</t>
  </si>
  <si>
    <t>Analista de presupuesto</t>
  </si>
  <si>
    <t>Secretaría de Obras y Servicios del Distrito Federal</t>
  </si>
  <si>
    <t>Analista de presupuesto, y asistente de Director de Área</t>
  </si>
  <si>
    <t>Delegación Gustavo A. Madero</t>
  </si>
  <si>
    <t>Coordianción de Asesores</t>
  </si>
  <si>
    <t>Marco Jurídico</t>
  </si>
  <si>
    <t>Jefatura de Unidad Departamental de Mercados</t>
  </si>
  <si>
    <t>Constructora Virgo</t>
  </si>
  <si>
    <t>Asesor Jrídico</t>
  </si>
  <si>
    <t>Fondo para la paz y red salesiana</t>
  </si>
  <si>
    <t>Desarrollo de protectos sociales</t>
  </si>
  <si>
    <t>Desarrollo de proyectos estructurales y arquitectura sustentable</t>
  </si>
  <si>
    <t>Grupo Dragón</t>
  </si>
  <si>
    <t>Levantamiento y reporte gráfico de inmuebles del grupo</t>
  </si>
  <si>
    <t>Rehabilitación a planteles educativos</t>
  </si>
  <si>
    <t>Licenciada en Derecho</t>
  </si>
  <si>
    <t>Secretaría de la Contraloría General de la Ciudad de Méxicp</t>
  </si>
  <si>
    <t>Jefatura de Unidad Departamental de Coordinación de Órganos Internos de Control Sectorial A2</t>
  </si>
  <si>
    <t>Técnico en Sistemas PR A, en el Instituto para la Seguridad de las Construcciones</t>
  </si>
  <si>
    <t>Notaría 79 de la Ciudad de México</t>
  </si>
  <si>
    <t>Pasante en derecho, trabajos notariales</t>
  </si>
  <si>
    <t>Arquitectura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</si>
</sst>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4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sc.cdmx.gob.mx/secretaria/estructura/8" TargetMode="External"/><Relationship Id="rId13" Type="http://schemas.openxmlformats.org/officeDocument/2006/relationships/hyperlink" Target="https://www.isc.cdmx.gob.mx/secretaria/estructura/15" TargetMode="External"/><Relationship Id="rId18" Type="http://schemas.openxmlformats.org/officeDocument/2006/relationships/hyperlink" Target="https://www.isc.cdmx.gob.mx/secretaria/estructura/7" TargetMode="External"/><Relationship Id="rId3" Type="http://schemas.openxmlformats.org/officeDocument/2006/relationships/hyperlink" Target="https://www.isc.cdmx.gob.mx/secretaria/estructura/23" TargetMode="External"/><Relationship Id="rId21" Type="http://schemas.openxmlformats.org/officeDocument/2006/relationships/hyperlink" Target="https://www.isc.cdmx.gob.mx/secretaria/estructura/17" TargetMode="External"/><Relationship Id="rId7" Type="http://schemas.openxmlformats.org/officeDocument/2006/relationships/hyperlink" Target="https://www.isc.cdmx.gob.mx/secretaria/estructura/3" TargetMode="External"/><Relationship Id="rId12" Type="http://schemas.openxmlformats.org/officeDocument/2006/relationships/hyperlink" Target="https://www.isc.cdmx.gob.mx/secretaria/estructura/11" TargetMode="External"/><Relationship Id="rId17" Type="http://schemas.openxmlformats.org/officeDocument/2006/relationships/hyperlink" Target="https://www.isc.cdmx.gob.mx/secretaria/estructura/5" TargetMode="External"/><Relationship Id="rId2" Type="http://schemas.openxmlformats.org/officeDocument/2006/relationships/hyperlink" Target="https://www.isc.cdmx.gob.mx/secretaria/estructura/9" TargetMode="External"/><Relationship Id="rId16" Type="http://schemas.openxmlformats.org/officeDocument/2006/relationships/hyperlink" Target="https://www.isc.cdmx.gob.mx/secretaria/estructura/20" TargetMode="External"/><Relationship Id="rId20" Type="http://schemas.openxmlformats.org/officeDocument/2006/relationships/hyperlink" Target="https://www.isc.cdmx.gob.mx/secretaria/estructura/16" TargetMode="External"/><Relationship Id="rId1" Type="http://schemas.openxmlformats.org/officeDocument/2006/relationships/hyperlink" Target="https://www.isc.cdmx.gob.mx/secretaria/estructura/1" TargetMode="External"/><Relationship Id="rId6" Type="http://schemas.openxmlformats.org/officeDocument/2006/relationships/hyperlink" Target="https://www.isc.cdmx.gob.mx/secretaria/estructura/2" TargetMode="External"/><Relationship Id="rId11" Type="http://schemas.openxmlformats.org/officeDocument/2006/relationships/hyperlink" Target="https://www.isc.cdmx.gob.mx/secretaria/estructura/21" TargetMode="External"/><Relationship Id="rId5" Type="http://schemas.openxmlformats.org/officeDocument/2006/relationships/hyperlink" Target="https://www.isc.cdmx.gob.mx/secretaria/estructura/14" TargetMode="External"/><Relationship Id="rId15" Type="http://schemas.openxmlformats.org/officeDocument/2006/relationships/hyperlink" Target="https://www.isc.cdmx.gob.mx/secretaria/estructura/10" TargetMode="External"/><Relationship Id="rId10" Type="http://schemas.openxmlformats.org/officeDocument/2006/relationships/hyperlink" Target="https://www.isc.cdmx.gob.mx/secretaria/estructura/18" TargetMode="External"/><Relationship Id="rId19" Type="http://schemas.openxmlformats.org/officeDocument/2006/relationships/hyperlink" Target="https://www.isc.cdmx.gob.mx/secretaria/estructura/12" TargetMode="External"/><Relationship Id="rId4" Type="http://schemas.openxmlformats.org/officeDocument/2006/relationships/hyperlink" Target="https://www.isc.cdmx.gob.mx/secretaria/estructura/4" TargetMode="External"/><Relationship Id="rId9" Type="http://schemas.openxmlformats.org/officeDocument/2006/relationships/hyperlink" Target="https://www.isc.cdmx.gob.mx/secretaria/estructura/19" TargetMode="External"/><Relationship Id="rId14" Type="http://schemas.openxmlformats.org/officeDocument/2006/relationships/hyperlink" Target="https://www.isc.cdmx.gob.mx/secretaria/estructura/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"/>
  <sheetViews>
    <sheetView tabSelected="1" topLeftCell="Q14" workbookViewId="0">
      <selection activeCell="Q29" sqref="A29:XFD3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46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3">
        <v>45839</v>
      </c>
      <c r="C8" s="3">
        <v>45930</v>
      </c>
      <c r="D8" t="s">
        <v>81</v>
      </c>
      <c r="E8" t="s">
        <v>82</v>
      </c>
      <c r="F8" t="s">
        <v>83</v>
      </c>
      <c r="G8" t="s">
        <v>84</v>
      </c>
      <c r="H8" t="s">
        <v>85</v>
      </c>
      <c r="I8" t="s">
        <v>56</v>
      </c>
      <c r="J8" t="s">
        <v>170</v>
      </c>
      <c r="K8" t="s">
        <v>65</v>
      </c>
      <c r="L8" t="s">
        <v>179</v>
      </c>
      <c r="M8" s="4" t="str" cm="1">
        <f t="array" aca="1" ref="M8" ca="1">HYPERLINK("#"&amp;CELL("direccion",Tabla_472796!A4),"1")</f>
        <v>1</v>
      </c>
      <c r="O8" s="4" t="s">
        <v>182</v>
      </c>
      <c r="P8" t="s">
        <v>69</v>
      </c>
      <c r="R8" t="s">
        <v>173</v>
      </c>
      <c r="S8" s="3">
        <v>45960</v>
      </c>
    </row>
    <row r="9" spans="1:20" x14ac:dyDescent="0.25">
      <c r="A9">
        <v>2025</v>
      </c>
      <c r="B9" s="3">
        <v>45839</v>
      </c>
      <c r="C9" s="3">
        <v>45930</v>
      </c>
      <c r="D9" t="s">
        <v>86</v>
      </c>
      <c r="E9" t="s">
        <v>87</v>
      </c>
      <c r="F9" t="s">
        <v>88</v>
      </c>
      <c r="G9" t="s">
        <v>89</v>
      </c>
      <c r="H9" t="s">
        <v>90</v>
      </c>
      <c r="I9" t="s">
        <v>56</v>
      </c>
      <c r="J9" t="s">
        <v>170</v>
      </c>
      <c r="K9" t="s">
        <v>64</v>
      </c>
      <c r="L9" t="s">
        <v>179</v>
      </c>
      <c r="M9" s="4" t="str" cm="1">
        <f t="array" aca="1" ref="M9" ca="1">HYPERLINK("#"&amp;CELL("direccion",Tabla_472796!A5),"2")</f>
        <v>2</v>
      </c>
      <c r="O9" s="4" t="s">
        <v>183</v>
      </c>
      <c r="P9" t="s">
        <v>69</v>
      </c>
      <c r="R9" t="s">
        <v>173</v>
      </c>
      <c r="S9" s="3">
        <v>45960</v>
      </c>
    </row>
    <row r="10" spans="1:20" x14ac:dyDescent="0.25">
      <c r="A10">
        <v>2025</v>
      </c>
      <c r="B10" s="3">
        <v>45839</v>
      </c>
      <c r="C10" s="3">
        <v>45930</v>
      </c>
      <c r="D10" t="s">
        <v>91</v>
      </c>
      <c r="E10" t="s">
        <v>92</v>
      </c>
      <c r="F10" t="s">
        <v>93</v>
      </c>
      <c r="G10" t="s">
        <v>94</v>
      </c>
      <c r="H10" t="s">
        <v>95</v>
      </c>
      <c r="I10" t="s">
        <v>56</v>
      </c>
      <c r="J10" t="s">
        <v>170</v>
      </c>
      <c r="K10" t="s">
        <v>63</v>
      </c>
      <c r="L10" t="s">
        <v>179</v>
      </c>
      <c r="M10" s="4" t="str" cm="1">
        <f t="array" aca="1" ref="M10" ca="1">HYPERLINK("#"&amp;CELL("direccion",Tabla_472796!A8),"3")</f>
        <v>3</v>
      </c>
      <c r="O10" s="4" t="s">
        <v>184</v>
      </c>
      <c r="P10" t="s">
        <v>69</v>
      </c>
      <c r="R10" t="s">
        <v>173</v>
      </c>
      <c r="S10" s="3">
        <v>45960</v>
      </c>
    </row>
    <row r="11" spans="1:20" x14ac:dyDescent="0.25">
      <c r="A11">
        <v>2025</v>
      </c>
      <c r="B11" s="3">
        <v>45839</v>
      </c>
      <c r="C11" s="3">
        <v>45930</v>
      </c>
      <c r="D11" t="s">
        <v>96</v>
      </c>
      <c r="E11" t="s">
        <v>97</v>
      </c>
      <c r="F11" t="s">
        <v>98</v>
      </c>
      <c r="G11" t="s">
        <v>99</v>
      </c>
      <c r="H11" t="s">
        <v>100</v>
      </c>
      <c r="I11" t="s">
        <v>57</v>
      </c>
      <c r="J11" t="s">
        <v>170</v>
      </c>
      <c r="K11" t="s">
        <v>63</v>
      </c>
      <c r="L11" t="s">
        <v>180</v>
      </c>
      <c r="M11" s="4" t="str" cm="1">
        <f t="array" aca="1" ref="M11" ca="1">HYPERLINK("#"&amp;CELL("direccion",Tabla_472796!A11),"4")</f>
        <v>4</v>
      </c>
      <c r="O11" s="4" t="s">
        <v>185</v>
      </c>
      <c r="P11" t="s">
        <v>69</v>
      </c>
      <c r="R11" t="s">
        <v>173</v>
      </c>
      <c r="S11" s="3">
        <v>45960</v>
      </c>
    </row>
    <row r="12" spans="1:20" x14ac:dyDescent="0.25">
      <c r="A12">
        <v>2025</v>
      </c>
      <c r="B12" s="3">
        <v>45839</v>
      </c>
      <c r="C12" s="3">
        <v>45930</v>
      </c>
      <c r="D12" t="s">
        <v>101</v>
      </c>
      <c r="E12" t="s">
        <v>102</v>
      </c>
      <c r="F12" t="s">
        <v>175</v>
      </c>
      <c r="G12" t="s">
        <v>176</v>
      </c>
      <c r="H12" t="s">
        <v>177</v>
      </c>
      <c r="I12" t="s">
        <v>56</v>
      </c>
      <c r="J12" t="s">
        <v>170</v>
      </c>
      <c r="K12" t="s">
        <v>63</v>
      </c>
      <c r="L12" t="s">
        <v>181</v>
      </c>
      <c r="M12" s="4" t="str" cm="1">
        <f t="array" aca="1" ref="M12" ca="1">HYPERLINK("#"&amp;CELL("direccion",Tabla_472796!A14),"5")</f>
        <v>5</v>
      </c>
      <c r="O12" s="4" t="s">
        <v>186</v>
      </c>
      <c r="P12" t="s">
        <v>69</v>
      </c>
      <c r="R12" t="s">
        <v>173</v>
      </c>
      <c r="S12" s="3">
        <v>45960</v>
      </c>
    </row>
    <row r="13" spans="1:20" x14ac:dyDescent="0.25">
      <c r="A13">
        <v>2025</v>
      </c>
      <c r="B13" s="3">
        <v>45839</v>
      </c>
      <c r="C13" s="3">
        <v>45930</v>
      </c>
      <c r="D13" t="s">
        <v>103</v>
      </c>
      <c r="E13" t="s">
        <v>104</v>
      </c>
      <c r="F13" t="s">
        <v>105</v>
      </c>
      <c r="G13" t="s">
        <v>106</v>
      </c>
      <c r="H13" t="s">
        <v>107</v>
      </c>
      <c r="I13" t="s">
        <v>57</v>
      </c>
      <c r="J13" t="s">
        <v>170</v>
      </c>
      <c r="K13" t="s">
        <v>64</v>
      </c>
      <c r="L13" t="s">
        <v>179</v>
      </c>
      <c r="M13" s="4" t="str" cm="1">
        <f t="array" aca="1" ref="M13" ca="1">HYPERLINK("#"&amp;CELL("direccion",Tabla_472796!A17),"6")</f>
        <v>6</v>
      </c>
      <c r="O13" s="4" t="s">
        <v>187</v>
      </c>
      <c r="P13" t="s">
        <v>69</v>
      </c>
      <c r="R13" t="s">
        <v>173</v>
      </c>
      <c r="S13" s="3">
        <v>45960</v>
      </c>
    </row>
    <row r="14" spans="1:20" x14ac:dyDescent="0.25">
      <c r="A14">
        <v>2025</v>
      </c>
      <c r="B14" s="3">
        <v>45839</v>
      </c>
      <c r="C14" s="3">
        <v>45930</v>
      </c>
      <c r="D14" t="s">
        <v>108</v>
      </c>
      <c r="E14" t="s">
        <v>109</v>
      </c>
      <c r="F14" t="s">
        <v>110</v>
      </c>
      <c r="G14" t="s">
        <v>111</v>
      </c>
      <c r="H14" t="s">
        <v>112</v>
      </c>
      <c r="I14" t="s">
        <v>57</v>
      </c>
      <c r="J14" t="s">
        <v>170</v>
      </c>
      <c r="K14" t="s">
        <v>63</v>
      </c>
      <c r="L14" t="s">
        <v>180</v>
      </c>
      <c r="M14" s="4" t="str" cm="1">
        <f t="array" aca="1" ref="M14" ca="1">HYPERLINK("#"&amp;CELL("direccion",Tabla_472796!A20),"7")</f>
        <v>7</v>
      </c>
      <c r="O14" s="4" t="s">
        <v>188</v>
      </c>
      <c r="P14" t="s">
        <v>69</v>
      </c>
      <c r="R14" t="s">
        <v>173</v>
      </c>
      <c r="S14" s="3">
        <v>45960</v>
      </c>
    </row>
    <row r="15" spans="1:20" x14ac:dyDescent="0.25">
      <c r="A15">
        <v>2025</v>
      </c>
      <c r="B15" s="3">
        <v>45839</v>
      </c>
      <c r="C15" s="3">
        <v>45930</v>
      </c>
      <c r="D15" t="s">
        <v>113</v>
      </c>
      <c r="E15" t="s">
        <v>114</v>
      </c>
      <c r="F15" t="s">
        <v>115</v>
      </c>
      <c r="G15" t="s">
        <v>116</v>
      </c>
      <c r="H15" t="s">
        <v>117</v>
      </c>
      <c r="I15" t="s">
        <v>57</v>
      </c>
      <c r="J15" t="s">
        <v>170</v>
      </c>
      <c r="K15" t="s">
        <v>64</v>
      </c>
      <c r="L15" t="s">
        <v>179</v>
      </c>
      <c r="M15" s="4" t="str" cm="1">
        <f t="array" aca="1" ref="M15" ca="1">HYPERLINK("#"&amp;CELL("direccion",Tabla_472796!A24),"8")</f>
        <v>8</v>
      </c>
      <c r="O15" s="4" t="s">
        <v>189</v>
      </c>
      <c r="P15" t="s">
        <v>69</v>
      </c>
      <c r="R15" t="s">
        <v>173</v>
      </c>
      <c r="S15" s="3">
        <v>45960</v>
      </c>
    </row>
    <row r="16" spans="1:20" x14ac:dyDescent="0.25">
      <c r="A16">
        <v>2025</v>
      </c>
      <c r="B16" s="3">
        <v>45839</v>
      </c>
      <c r="C16" s="3">
        <v>45930</v>
      </c>
      <c r="D16" t="s">
        <v>118</v>
      </c>
      <c r="E16" t="s">
        <v>119</v>
      </c>
      <c r="F16" t="s">
        <v>120</v>
      </c>
      <c r="G16" t="s">
        <v>121</v>
      </c>
      <c r="H16" t="s">
        <v>122</v>
      </c>
      <c r="I16" t="s">
        <v>56</v>
      </c>
      <c r="J16" t="s">
        <v>171</v>
      </c>
      <c r="K16" t="s">
        <v>63</v>
      </c>
      <c r="L16" t="s">
        <v>179</v>
      </c>
      <c r="M16" s="4" t="str" cm="1">
        <f t="array" aca="1" ref="M16" ca="1">HYPERLINK("#"&amp;CELL("direccion",Tabla_472796!A26),"9")</f>
        <v>9</v>
      </c>
      <c r="O16" s="4" t="s">
        <v>190</v>
      </c>
      <c r="P16" t="s">
        <v>69</v>
      </c>
      <c r="R16" t="s">
        <v>173</v>
      </c>
      <c r="S16" s="3">
        <v>45960</v>
      </c>
    </row>
    <row r="17" spans="1:19" x14ac:dyDescent="0.25">
      <c r="A17">
        <v>2025</v>
      </c>
      <c r="B17" s="3">
        <v>45839</v>
      </c>
      <c r="C17" s="3">
        <v>45930</v>
      </c>
      <c r="D17" t="s">
        <v>123</v>
      </c>
      <c r="E17" t="s">
        <v>124</v>
      </c>
      <c r="F17" t="s">
        <v>125</v>
      </c>
      <c r="G17" t="s">
        <v>126</v>
      </c>
      <c r="H17" t="s">
        <v>127</v>
      </c>
      <c r="I17" t="s">
        <v>56</v>
      </c>
      <c r="J17" t="s">
        <v>171</v>
      </c>
      <c r="K17" t="s">
        <v>63</v>
      </c>
      <c r="L17" t="s">
        <v>179</v>
      </c>
      <c r="M17" s="4" t="str" cm="1">
        <f t="array" aca="1" ref="M17" ca="1">HYPERLINK("#"&amp;CELL("direccion",Tabla_472796!A27),"10")</f>
        <v>10</v>
      </c>
      <c r="O17" s="4" t="s">
        <v>191</v>
      </c>
      <c r="P17" t="s">
        <v>69</v>
      </c>
      <c r="R17" t="s">
        <v>173</v>
      </c>
      <c r="S17" s="3">
        <v>45960</v>
      </c>
    </row>
    <row r="18" spans="1:19" x14ac:dyDescent="0.25">
      <c r="A18">
        <v>2025</v>
      </c>
      <c r="B18" s="3">
        <v>45839</v>
      </c>
      <c r="C18" s="3">
        <v>45930</v>
      </c>
      <c r="D18" t="s">
        <v>128</v>
      </c>
      <c r="E18" t="s">
        <v>129</v>
      </c>
      <c r="F18" t="s">
        <v>130</v>
      </c>
      <c r="G18" t="s">
        <v>131</v>
      </c>
      <c r="H18" t="s">
        <v>132</v>
      </c>
      <c r="I18" t="s">
        <v>56</v>
      </c>
      <c r="J18" t="s">
        <v>92</v>
      </c>
      <c r="K18" t="s">
        <v>63</v>
      </c>
      <c r="L18" t="s">
        <v>179</v>
      </c>
      <c r="M18" s="4" t="str" cm="1">
        <f t="array" aca="1" ref="M18" ca="1">HYPERLINK("#"&amp;CELL("direccion",Tabla_472796!A29),"11")</f>
        <v>11</v>
      </c>
      <c r="O18" s="4" t="s">
        <v>192</v>
      </c>
      <c r="P18" t="s">
        <v>69</v>
      </c>
      <c r="R18" t="s">
        <v>173</v>
      </c>
      <c r="S18" s="3">
        <v>45960</v>
      </c>
    </row>
    <row r="19" spans="1:19" x14ac:dyDescent="0.25">
      <c r="A19">
        <v>2025</v>
      </c>
      <c r="B19" s="3">
        <v>45839</v>
      </c>
      <c r="C19" s="3">
        <v>45930</v>
      </c>
      <c r="D19" t="s">
        <v>133</v>
      </c>
      <c r="E19" t="s">
        <v>134</v>
      </c>
      <c r="F19" t="s">
        <v>135</v>
      </c>
      <c r="G19" t="s">
        <v>136</v>
      </c>
      <c r="H19" t="s">
        <v>137</v>
      </c>
      <c r="I19" t="s">
        <v>56</v>
      </c>
      <c r="J19" t="s">
        <v>92</v>
      </c>
      <c r="K19" t="s">
        <v>63</v>
      </c>
      <c r="L19" t="s">
        <v>179</v>
      </c>
      <c r="M19" s="4" t="str" cm="1">
        <f t="array" aca="1" ref="M19" ca="1">HYPERLINK("#"&amp;CELL("direccion",Tabla_472796!A33),"12")</f>
        <v>12</v>
      </c>
      <c r="O19" s="4" t="s">
        <v>193</v>
      </c>
      <c r="P19" t="s">
        <v>69</v>
      </c>
      <c r="R19" t="s">
        <v>173</v>
      </c>
      <c r="S19" s="3">
        <v>45960</v>
      </c>
    </row>
    <row r="20" spans="1:19" x14ac:dyDescent="0.25">
      <c r="A20">
        <v>2025</v>
      </c>
      <c r="B20" s="3">
        <v>45839</v>
      </c>
      <c r="C20" s="3">
        <v>45930</v>
      </c>
      <c r="D20" t="s">
        <v>138</v>
      </c>
      <c r="E20" t="s">
        <v>138</v>
      </c>
      <c r="F20" t="s">
        <v>178</v>
      </c>
      <c r="G20" t="s">
        <v>137</v>
      </c>
      <c r="H20" t="s">
        <v>107</v>
      </c>
      <c r="I20" t="s">
        <v>57</v>
      </c>
      <c r="J20" t="s">
        <v>172</v>
      </c>
      <c r="K20" t="s">
        <v>63</v>
      </c>
      <c r="L20" t="s">
        <v>303</v>
      </c>
      <c r="M20" s="4" t="str" cm="1">
        <f t="array" aca="1" ref="M20" ca="1">HYPERLINK("#"&amp;CELL("direccion",Tabla_472796!A36),"13")</f>
        <v>13</v>
      </c>
      <c r="O20" s="4" t="s">
        <v>194</v>
      </c>
      <c r="P20" t="s">
        <v>69</v>
      </c>
      <c r="R20" t="s">
        <v>173</v>
      </c>
      <c r="S20" s="3">
        <v>45960</v>
      </c>
    </row>
    <row r="21" spans="1:19" x14ac:dyDescent="0.25">
      <c r="A21">
        <v>2025</v>
      </c>
      <c r="B21" s="3">
        <v>45839</v>
      </c>
      <c r="C21" s="3">
        <v>45930</v>
      </c>
      <c r="D21" t="s">
        <v>139</v>
      </c>
      <c r="E21" t="s">
        <v>139</v>
      </c>
      <c r="F21" t="s">
        <v>140</v>
      </c>
      <c r="G21" t="s">
        <v>141</v>
      </c>
      <c r="H21" t="s">
        <v>142</v>
      </c>
      <c r="I21" t="s">
        <v>56</v>
      </c>
      <c r="J21" t="s">
        <v>171</v>
      </c>
      <c r="K21" t="s">
        <v>63</v>
      </c>
      <c r="L21" t="s">
        <v>179</v>
      </c>
      <c r="M21" s="4" t="str" cm="1">
        <f t="array" aca="1" ref="M21" ca="1">HYPERLINK("#"&amp;CELL("direccion",Tabla_472796!A39),"14")</f>
        <v>14</v>
      </c>
      <c r="O21" s="4" t="s">
        <v>195</v>
      </c>
      <c r="P21" t="s">
        <v>69</v>
      </c>
      <c r="R21" t="s">
        <v>173</v>
      </c>
      <c r="S21" s="3">
        <v>45960</v>
      </c>
    </row>
    <row r="22" spans="1:19" x14ac:dyDescent="0.25">
      <c r="A22">
        <v>2025</v>
      </c>
      <c r="B22" s="3">
        <v>45839</v>
      </c>
      <c r="C22" s="3">
        <v>45930</v>
      </c>
      <c r="D22" t="s">
        <v>143</v>
      </c>
      <c r="E22" t="s">
        <v>143</v>
      </c>
      <c r="F22" t="s">
        <v>144</v>
      </c>
      <c r="G22" t="s">
        <v>145</v>
      </c>
      <c r="H22" t="s">
        <v>146</v>
      </c>
      <c r="I22" t="s">
        <v>56</v>
      </c>
      <c r="J22" t="s">
        <v>171</v>
      </c>
      <c r="K22" t="s">
        <v>63</v>
      </c>
      <c r="L22" t="s">
        <v>179</v>
      </c>
      <c r="M22" s="4" t="str" cm="1">
        <f t="array" aca="1" ref="M22" ca="1">HYPERLINK("#"&amp;CELL("direccion",Tabla_472796!A41),"15")</f>
        <v>15</v>
      </c>
      <c r="O22" s="4" t="s">
        <v>196</v>
      </c>
      <c r="P22" t="s">
        <v>69</v>
      </c>
      <c r="R22" t="s">
        <v>173</v>
      </c>
      <c r="S22" s="3">
        <v>45960</v>
      </c>
    </row>
    <row r="23" spans="1:19" x14ac:dyDescent="0.25">
      <c r="A23">
        <v>2025</v>
      </c>
      <c r="B23" s="3">
        <v>45839</v>
      </c>
      <c r="C23" s="3">
        <v>45930</v>
      </c>
      <c r="D23" t="s">
        <v>147</v>
      </c>
      <c r="E23" t="s">
        <v>147</v>
      </c>
      <c r="F23" t="s">
        <v>148</v>
      </c>
      <c r="G23" t="s">
        <v>149</v>
      </c>
      <c r="H23" t="s">
        <v>150</v>
      </c>
      <c r="I23" t="s">
        <v>56</v>
      </c>
      <c r="J23" t="s">
        <v>92</v>
      </c>
      <c r="K23" t="s">
        <v>63</v>
      </c>
      <c r="L23" t="s">
        <v>179</v>
      </c>
      <c r="M23" s="4" t="str" cm="1">
        <f t="array" aca="1" ref="M23" ca="1">HYPERLINK("#"&amp;CELL("direccion",Tabla_472796!A43),"16")</f>
        <v>16</v>
      </c>
      <c r="O23" s="4" t="s">
        <v>197</v>
      </c>
      <c r="P23" t="s">
        <v>69</v>
      </c>
      <c r="R23" t="s">
        <v>173</v>
      </c>
      <c r="S23" s="3">
        <v>45960</v>
      </c>
    </row>
    <row r="24" spans="1:19" x14ac:dyDescent="0.25">
      <c r="A24">
        <v>2025</v>
      </c>
      <c r="B24" s="3">
        <v>45839</v>
      </c>
      <c r="C24" s="3">
        <v>45930</v>
      </c>
      <c r="D24" t="s">
        <v>151</v>
      </c>
      <c r="E24" t="s">
        <v>151</v>
      </c>
      <c r="F24" t="s">
        <v>152</v>
      </c>
      <c r="G24" t="s">
        <v>153</v>
      </c>
      <c r="H24" t="s">
        <v>154</v>
      </c>
      <c r="I24" t="s">
        <v>56</v>
      </c>
      <c r="J24" t="s">
        <v>92</v>
      </c>
      <c r="K24" t="s">
        <v>63</v>
      </c>
      <c r="L24" t="s">
        <v>179</v>
      </c>
      <c r="M24" s="4" t="str" cm="1">
        <f t="array" aca="1" ref="M24" ca="1">HYPERLINK("#"&amp;CELL("direccion",Tabla_472796!A45),"17")</f>
        <v>17</v>
      </c>
      <c r="O24" s="4" t="s">
        <v>198</v>
      </c>
      <c r="P24" t="s">
        <v>69</v>
      </c>
      <c r="R24" t="s">
        <v>173</v>
      </c>
      <c r="S24" s="3">
        <v>45960</v>
      </c>
    </row>
    <row r="25" spans="1:19" x14ac:dyDescent="0.25">
      <c r="A25">
        <v>2025</v>
      </c>
      <c r="B25" s="3">
        <v>45839</v>
      </c>
      <c r="C25" s="3">
        <v>45930</v>
      </c>
      <c r="D25" t="s">
        <v>155</v>
      </c>
      <c r="E25" t="s">
        <v>155</v>
      </c>
      <c r="F25" t="s">
        <v>156</v>
      </c>
      <c r="G25" t="s">
        <v>157</v>
      </c>
      <c r="H25" t="s">
        <v>158</v>
      </c>
      <c r="I25" t="s">
        <v>56</v>
      </c>
      <c r="J25" t="s">
        <v>173</v>
      </c>
      <c r="K25" t="s">
        <v>63</v>
      </c>
      <c r="L25" t="s">
        <v>63</v>
      </c>
      <c r="M25" s="4" t="str" cm="1">
        <f t="array" aca="1" ref="M25" ca="1">HYPERLINK("#"&amp;CELL("direccion",Tabla_472796!A47),"18")</f>
        <v>18</v>
      </c>
      <c r="O25" s="4" t="s">
        <v>199</v>
      </c>
      <c r="P25" t="s">
        <v>69</v>
      </c>
      <c r="R25" t="s">
        <v>173</v>
      </c>
      <c r="S25" s="3">
        <v>45960</v>
      </c>
    </row>
    <row r="26" spans="1:19" x14ac:dyDescent="0.25">
      <c r="A26">
        <v>2025</v>
      </c>
      <c r="B26" s="3">
        <v>45839</v>
      </c>
      <c r="C26" s="3">
        <v>45930</v>
      </c>
      <c r="D26" t="s">
        <v>159</v>
      </c>
      <c r="E26" t="s">
        <v>159</v>
      </c>
      <c r="F26" t="s">
        <v>160</v>
      </c>
      <c r="G26" t="s">
        <v>161</v>
      </c>
      <c r="H26" t="s">
        <v>162</v>
      </c>
      <c r="I26" t="s">
        <v>57</v>
      </c>
      <c r="J26" t="s">
        <v>174</v>
      </c>
      <c r="K26" t="s">
        <v>63</v>
      </c>
      <c r="L26" t="s">
        <v>179</v>
      </c>
      <c r="M26" s="4" t="str" cm="1">
        <f t="array" aca="1" ref="M26" ca="1">HYPERLINK("#"&amp;CELL("direccion",Tabla_472796!A50),"19")</f>
        <v>19</v>
      </c>
      <c r="O26" s="4" t="s">
        <v>200</v>
      </c>
      <c r="P26" t="s">
        <v>69</v>
      </c>
      <c r="R26" t="s">
        <v>173</v>
      </c>
      <c r="S26" s="3">
        <v>45960</v>
      </c>
    </row>
    <row r="27" spans="1:19" x14ac:dyDescent="0.25">
      <c r="A27">
        <v>2025</v>
      </c>
      <c r="B27" s="3">
        <v>45839</v>
      </c>
      <c r="C27" s="3">
        <v>45930</v>
      </c>
      <c r="D27" t="s">
        <v>163</v>
      </c>
      <c r="E27" t="s">
        <v>163</v>
      </c>
      <c r="F27" t="s">
        <v>164</v>
      </c>
      <c r="G27" t="s">
        <v>165</v>
      </c>
      <c r="H27" t="s">
        <v>166</v>
      </c>
      <c r="I27" t="s">
        <v>57</v>
      </c>
      <c r="J27" t="s">
        <v>171</v>
      </c>
      <c r="K27" t="s">
        <v>63</v>
      </c>
      <c r="L27" t="s">
        <v>309</v>
      </c>
      <c r="M27" s="4" t="str" cm="1">
        <f t="array" aca="1" ref="M27" ca="1">HYPERLINK("#"&amp;CELL("direccion",Tabla_472796!A53),"20")</f>
        <v>20</v>
      </c>
      <c r="O27" s="4" t="s">
        <v>202</v>
      </c>
      <c r="P27" t="s">
        <v>69</v>
      </c>
      <c r="R27" t="s">
        <v>173</v>
      </c>
      <c r="S27" s="3">
        <v>45960</v>
      </c>
    </row>
    <row r="28" spans="1:19" x14ac:dyDescent="0.25">
      <c r="A28">
        <v>2025</v>
      </c>
      <c r="B28" s="3">
        <v>45839</v>
      </c>
      <c r="C28" s="3">
        <v>45930</v>
      </c>
      <c r="D28" t="s">
        <v>167</v>
      </c>
      <c r="E28" t="s">
        <v>167</v>
      </c>
      <c r="F28" t="s">
        <v>168</v>
      </c>
      <c r="G28" t="s">
        <v>137</v>
      </c>
      <c r="H28" t="s">
        <v>169</v>
      </c>
      <c r="I28" t="s">
        <v>56</v>
      </c>
      <c r="J28" t="s">
        <v>173</v>
      </c>
      <c r="K28" t="s">
        <v>63</v>
      </c>
      <c r="L28" t="s">
        <v>179</v>
      </c>
      <c r="M28" s="4" t="str" cm="1">
        <f t="array" aca="1" ref="M28" ca="1">HYPERLINK("#"&amp;CELL("direccion",Tabla_472796!A55),"21")</f>
        <v>21</v>
      </c>
      <c r="O28" s="4" t="s">
        <v>201</v>
      </c>
      <c r="P28" t="s">
        <v>69</v>
      </c>
      <c r="R28" t="s">
        <v>173</v>
      </c>
      <c r="S28" s="3">
        <v>45960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70" xr:uid="{00000000-0002-0000-0000-000000000000}">
      <formula1>Hidden_18</formula1>
    </dataValidation>
    <dataValidation type="list" allowBlank="1" showErrorMessage="1" sqref="K8:K170" xr:uid="{00000000-0002-0000-0000-000001000000}">
      <formula1>Hidden_210</formula1>
    </dataValidation>
    <dataValidation type="list" allowBlank="1" showErrorMessage="1" sqref="P8:P170" xr:uid="{00000000-0002-0000-0000-000002000000}">
      <formula1>Hidden_315</formula1>
    </dataValidation>
  </dataValidations>
  <hyperlinks>
    <hyperlink ref="O8" r:id="rId1" xr:uid="{62DE3630-19FA-43C8-9FD5-92CCD96158C4}"/>
    <hyperlink ref="O9" r:id="rId2" xr:uid="{90DBBA75-39A8-46CC-A788-C657A75941A8}"/>
    <hyperlink ref="O12" r:id="rId3" xr:uid="{9A41A231-E50E-4A41-B162-76973AB789D3}"/>
    <hyperlink ref="O11" r:id="rId4" xr:uid="{7FBF868E-ABA7-492B-B1E6-B622EE67A07B}"/>
    <hyperlink ref="O19" r:id="rId5" xr:uid="{4154C558-3E20-48DF-AF66-09DD4FF85F03}"/>
    <hyperlink ref="O15" r:id="rId6" xr:uid="{3CC9DB0F-A786-4419-B2D2-8628A940267E}"/>
    <hyperlink ref="O13" r:id="rId7" xr:uid="{624E5CA0-0F67-4C6F-A948-4B2CFB3B8A6F}"/>
    <hyperlink ref="O10" r:id="rId8" xr:uid="{06691DB9-B632-4A95-9F0F-E741E2A171E8}"/>
    <hyperlink ref="O16" r:id="rId9" xr:uid="{97DF1CE2-524F-4BE1-972E-E4A73EE2012A}"/>
    <hyperlink ref="O22" r:id="rId10" xr:uid="{974B1890-B5CD-4D43-9909-00BFD2791770}"/>
    <hyperlink ref="O21" r:id="rId11" xr:uid="{36C73E5C-7612-467B-BCE2-0C99B9249325}"/>
    <hyperlink ref="O26" r:id="rId12" xr:uid="{500C7415-E1A5-4F48-8DC3-B6D9B56076F1}"/>
    <hyperlink ref="O24" r:id="rId13" xr:uid="{CC8F17A4-896A-4BCA-A7D8-3ABFFAD8FB24}"/>
    <hyperlink ref="O23" r:id="rId14" xr:uid="{8EE4417F-BFA9-4907-BE98-5206B94D35F8}"/>
    <hyperlink ref="O25" r:id="rId15" xr:uid="{7E225838-8EBD-411A-972E-B0548413707B}"/>
    <hyperlink ref="O28" r:id="rId16" xr:uid="{B89FB856-7EC4-45C7-B044-3F21B7DDD92B}"/>
    <hyperlink ref="O14" r:id="rId17" xr:uid="{107B63E1-0977-4502-928D-8AD14505EB91}"/>
    <hyperlink ref="O20" r:id="rId18" xr:uid="{59958C34-F6EC-45A2-8B9A-96120B992AE1}"/>
    <hyperlink ref="O18" r:id="rId19" xr:uid="{568F5C26-49E9-4D5E-9ABF-348B9F94B1DF}"/>
    <hyperlink ref="O17" r:id="rId20" xr:uid="{18D404D0-C5AF-44D5-88F7-263D456E62D8}"/>
    <hyperlink ref="O27" r:id="rId21" xr:uid="{1AE7598A-26AE-497D-ABC2-E4C2B30F050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5"/>
  <sheetViews>
    <sheetView topLeftCell="A43" workbookViewId="0">
      <selection activeCell="D53" sqref="D53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>
        <v>1</v>
      </c>
      <c r="B4" s="3">
        <v>45839</v>
      </c>
      <c r="C4" s="3">
        <v>45930</v>
      </c>
      <c r="D4" t="s">
        <v>203</v>
      </c>
      <c r="E4" t="s">
        <v>204</v>
      </c>
      <c r="F4" t="s">
        <v>205</v>
      </c>
    </row>
    <row r="5" spans="1:6" x14ac:dyDescent="0.25">
      <c r="A5">
        <v>2</v>
      </c>
      <c r="B5" s="3">
        <v>45839</v>
      </c>
      <c r="C5" s="3">
        <v>45930</v>
      </c>
      <c r="D5" t="s">
        <v>206</v>
      </c>
      <c r="E5" t="s">
        <v>207</v>
      </c>
      <c r="F5" t="s">
        <v>208</v>
      </c>
    </row>
    <row r="6" spans="1:6" x14ac:dyDescent="0.25">
      <c r="A6">
        <v>2</v>
      </c>
      <c r="B6" s="3">
        <v>45839</v>
      </c>
      <c r="C6" s="3">
        <v>45930</v>
      </c>
      <c r="D6" t="s">
        <v>209</v>
      </c>
      <c r="E6" t="s">
        <v>210</v>
      </c>
      <c r="F6" t="s">
        <v>211</v>
      </c>
    </row>
    <row r="7" spans="1:6" x14ac:dyDescent="0.25">
      <c r="A7">
        <v>2</v>
      </c>
      <c r="B7" s="3">
        <v>45839</v>
      </c>
      <c r="C7" s="3">
        <v>45930</v>
      </c>
      <c r="D7" t="s">
        <v>212</v>
      </c>
      <c r="E7" t="s">
        <v>210</v>
      </c>
      <c r="F7" t="s">
        <v>213</v>
      </c>
    </row>
    <row r="8" spans="1:6" x14ac:dyDescent="0.25">
      <c r="A8">
        <v>3</v>
      </c>
      <c r="B8" s="3">
        <v>45839</v>
      </c>
      <c r="C8" s="3">
        <v>45930</v>
      </c>
      <c r="D8" t="s">
        <v>214</v>
      </c>
      <c r="E8" t="s">
        <v>215</v>
      </c>
      <c r="F8" t="s">
        <v>216</v>
      </c>
    </row>
    <row r="9" spans="1:6" x14ac:dyDescent="0.25">
      <c r="A9">
        <v>3</v>
      </c>
      <c r="B9" s="3">
        <v>45839</v>
      </c>
      <c r="C9" s="3">
        <v>45930</v>
      </c>
      <c r="D9" t="s">
        <v>217</v>
      </c>
      <c r="E9" t="s">
        <v>218</v>
      </c>
      <c r="F9" t="s">
        <v>216</v>
      </c>
    </row>
    <row r="10" spans="1:6" x14ac:dyDescent="0.25">
      <c r="A10">
        <v>3</v>
      </c>
      <c r="B10" s="3">
        <v>45839</v>
      </c>
      <c r="C10" s="3">
        <v>45930</v>
      </c>
      <c r="D10" t="s">
        <v>219</v>
      </c>
      <c r="E10" t="s">
        <v>210</v>
      </c>
      <c r="F10" t="s">
        <v>216</v>
      </c>
    </row>
    <row r="11" spans="1:6" x14ac:dyDescent="0.25">
      <c r="A11">
        <v>4</v>
      </c>
      <c r="B11" s="3">
        <v>45839</v>
      </c>
      <c r="C11" s="3">
        <v>45930</v>
      </c>
      <c r="D11" t="s">
        <v>206</v>
      </c>
      <c r="E11" t="s">
        <v>220</v>
      </c>
      <c r="F11" t="s">
        <v>221</v>
      </c>
    </row>
    <row r="12" spans="1:6" x14ac:dyDescent="0.25">
      <c r="A12">
        <v>4</v>
      </c>
      <c r="B12" s="3">
        <v>45839</v>
      </c>
      <c r="C12" s="3">
        <v>45930</v>
      </c>
      <c r="D12" t="s">
        <v>222</v>
      </c>
      <c r="E12" t="s">
        <v>223</v>
      </c>
      <c r="F12" t="s">
        <v>221</v>
      </c>
    </row>
    <row r="13" spans="1:6" x14ac:dyDescent="0.25">
      <c r="A13">
        <v>4</v>
      </c>
      <c r="B13" s="3">
        <v>45839</v>
      </c>
      <c r="C13" s="3">
        <v>45930</v>
      </c>
      <c r="D13" t="s">
        <v>224</v>
      </c>
      <c r="E13" t="s">
        <v>225</v>
      </c>
      <c r="F13" t="s">
        <v>221</v>
      </c>
    </row>
    <row r="14" spans="1:6" x14ac:dyDescent="0.25">
      <c r="A14">
        <v>5</v>
      </c>
      <c r="B14" s="3">
        <v>45839</v>
      </c>
      <c r="C14" s="3">
        <v>45930</v>
      </c>
      <c r="D14" t="s">
        <v>226</v>
      </c>
      <c r="E14" t="s">
        <v>227</v>
      </c>
      <c r="F14" t="s">
        <v>228</v>
      </c>
    </row>
    <row r="15" spans="1:6" x14ac:dyDescent="0.25">
      <c r="A15">
        <v>5</v>
      </c>
      <c r="B15" s="3">
        <v>45839</v>
      </c>
      <c r="C15" s="3">
        <v>45930</v>
      </c>
      <c r="D15" t="s">
        <v>226</v>
      </c>
      <c r="E15" t="s">
        <v>229</v>
      </c>
      <c r="F15" t="s">
        <v>228</v>
      </c>
    </row>
    <row r="16" spans="1:6" x14ac:dyDescent="0.25">
      <c r="A16">
        <v>5</v>
      </c>
      <c r="B16" s="3">
        <v>45839</v>
      </c>
      <c r="C16" s="3">
        <v>45930</v>
      </c>
      <c r="D16" t="s">
        <v>230</v>
      </c>
      <c r="E16" t="s">
        <v>231</v>
      </c>
      <c r="F16" t="s">
        <v>228</v>
      </c>
    </row>
    <row r="17" spans="1:6" x14ac:dyDescent="0.25">
      <c r="A17">
        <v>6</v>
      </c>
      <c r="B17" s="3">
        <v>45839</v>
      </c>
      <c r="C17" s="3">
        <v>45930</v>
      </c>
      <c r="D17" t="s">
        <v>232</v>
      </c>
      <c r="E17" t="s">
        <v>233</v>
      </c>
      <c r="F17" s="5"/>
    </row>
    <row r="18" spans="1:6" x14ac:dyDescent="0.25">
      <c r="A18">
        <v>6</v>
      </c>
      <c r="B18" s="3">
        <v>45839</v>
      </c>
      <c r="C18" s="3">
        <v>45930</v>
      </c>
      <c r="D18" t="s">
        <v>234</v>
      </c>
      <c r="E18" t="s">
        <v>233</v>
      </c>
      <c r="F18" s="5"/>
    </row>
    <row r="19" spans="1:6" x14ac:dyDescent="0.25">
      <c r="A19">
        <v>6</v>
      </c>
      <c r="B19" s="3">
        <v>45839</v>
      </c>
      <c r="C19" s="3">
        <v>45930</v>
      </c>
      <c r="D19" t="s">
        <v>235</v>
      </c>
      <c r="E19" t="s">
        <v>236</v>
      </c>
      <c r="F19" s="5"/>
    </row>
    <row r="20" spans="1:6" x14ac:dyDescent="0.25">
      <c r="A20">
        <v>7</v>
      </c>
      <c r="B20" s="3">
        <v>45839</v>
      </c>
      <c r="C20" s="3">
        <v>45930</v>
      </c>
      <c r="D20" t="s">
        <v>237</v>
      </c>
      <c r="E20" t="s">
        <v>238</v>
      </c>
      <c r="F20" t="s">
        <v>239</v>
      </c>
    </row>
    <row r="21" spans="1:6" x14ac:dyDescent="0.25">
      <c r="A21">
        <v>7</v>
      </c>
      <c r="B21" s="3">
        <v>45839</v>
      </c>
      <c r="C21" s="3">
        <v>45930</v>
      </c>
      <c r="D21" t="s">
        <v>240</v>
      </c>
      <c r="E21" t="s">
        <v>241</v>
      </c>
      <c r="F21" t="s">
        <v>242</v>
      </c>
    </row>
    <row r="22" spans="1:6" x14ac:dyDescent="0.25">
      <c r="A22">
        <v>7</v>
      </c>
      <c r="B22" s="3">
        <v>45839</v>
      </c>
      <c r="C22" s="3">
        <v>45930</v>
      </c>
      <c r="D22" t="s">
        <v>243</v>
      </c>
      <c r="E22" t="s">
        <v>244</v>
      </c>
    </row>
    <row r="23" spans="1:6" x14ac:dyDescent="0.25">
      <c r="A23">
        <v>7</v>
      </c>
      <c r="B23" s="3">
        <v>45839</v>
      </c>
      <c r="C23" s="3">
        <v>45930</v>
      </c>
      <c r="D23" t="s">
        <v>206</v>
      </c>
      <c r="E23" t="s">
        <v>245</v>
      </c>
    </row>
    <row r="24" spans="1:6" x14ac:dyDescent="0.25">
      <c r="A24">
        <v>8</v>
      </c>
      <c r="B24" s="3">
        <v>45839</v>
      </c>
      <c r="C24" s="3">
        <v>45930</v>
      </c>
      <c r="D24" t="s">
        <v>243</v>
      </c>
      <c r="E24" t="s">
        <v>246</v>
      </c>
      <c r="F24" t="s">
        <v>247</v>
      </c>
    </row>
    <row r="25" spans="1:6" x14ac:dyDescent="0.25">
      <c r="A25">
        <v>8</v>
      </c>
      <c r="B25" s="3">
        <v>45839</v>
      </c>
      <c r="C25" s="3">
        <v>45930</v>
      </c>
      <c r="D25" t="s">
        <v>240</v>
      </c>
      <c r="E25" t="s">
        <v>248</v>
      </c>
      <c r="F25" t="s">
        <v>247</v>
      </c>
    </row>
    <row r="26" spans="1:6" x14ac:dyDescent="0.25">
      <c r="A26">
        <v>9</v>
      </c>
      <c r="B26" s="3">
        <v>45839</v>
      </c>
      <c r="C26" s="3">
        <v>45930</v>
      </c>
      <c r="D26" t="s">
        <v>249</v>
      </c>
      <c r="E26" t="s">
        <v>250</v>
      </c>
      <c r="F26" t="s">
        <v>251</v>
      </c>
    </row>
    <row r="27" spans="1:6" x14ac:dyDescent="0.25">
      <c r="A27">
        <v>10</v>
      </c>
      <c r="B27" s="3">
        <v>45839</v>
      </c>
      <c r="C27" s="3">
        <v>45930</v>
      </c>
      <c r="D27" t="s">
        <v>206</v>
      </c>
      <c r="E27" t="s">
        <v>207</v>
      </c>
      <c r="F27" t="s">
        <v>252</v>
      </c>
    </row>
    <row r="28" spans="1:6" x14ac:dyDescent="0.25">
      <c r="A28">
        <v>10</v>
      </c>
      <c r="B28" s="3">
        <v>45839</v>
      </c>
      <c r="C28" s="3">
        <v>45930</v>
      </c>
      <c r="D28" t="s">
        <v>214</v>
      </c>
      <c r="E28" t="s">
        <v>236</v>
      </c>
      <c r="F28" t="s">
        <v>253</v>
      </c>
    </row>
    <row r="29" spans="1:6" x14ac:dyDescent="0.25">
      <c r="A29">
        <v>11</v>
      </c>
      <c r="B29" s="3">
        <v>45839</v>
      </c>
      <c r="C29" s="3">
        <v>45930</v>
      </c>
      <c r="D29" t="s">
        <v>206</v>
      </c>
      <c r="E29" t="s">
        <v>210</v>
      </c>
      <c r="F29" t="s">
        <v>254</v>
      </c>
    </row>
    <row r="30" spans="1:6" x14ac:dyDescent="0.25">
      <c r="A30">
        <v>11</v>
      </c>
      <c r="B30" s="3">
        <v>45839</v>
      </c>
      <c r="C30" s="3">
        <v>45930</v>
      </c>
      <c r="D30" t="s">
        <v>255</v>
      </c>
      <c r="E30" t="s">
        <v>210</v>
      </c>
      <c r="F30" t="s">
        <v>256</v>
      </c>
    </row>
    <row r="31" spans="1:6" x14ac:dyDescent="0.25">
      <c r="A31">
        <v>11</v>
      </c>
      <c r="B31" s="3">
        <v>45839</v>
      </c>
      <c r="C31" s="3">
        <v>45930</v>
      </c>
      <c r="D31" t="s">
        <v>257</v>
      </c>
      <c r="E31" t="s">
        <v>210</v>
      </c>
      <c r="F31" t="s">
        <v>258</v>
      </c>
    </row>
    <row r="32" spans="1:6" x14ac:dyDescent="0.25">
      <c r="A32">
        <v>11</v>
      </c>
      <c r="B32" s="3">
        <v>45839</v>
      </c>
      <c r="C32" s="3">
        <v>45930</v>
      </c>
      <c r="D32" t="s">
        <v>259</v>
      </c>
      <c r="E32" t="s">
        <v>210</v>
      </c>
      <c r="F32" t="s">
        <v>260</v>
      </c>
    </row>
    <row r="33" spans="1:6" x14ac:dyDescent="0.25">
      <c r="A33">
        <v>12</v>
      </c>
      <c r="B33" s="3">
        <v>45839</v>
      </c>
      <c r="C33" s="3">
        <v>45930</v>
      </c>
      <c r="D33" t="s">
        <v>261</v>
      </c>
      <c r="E33" t="s">
        <v>210</v>
      </c>
      <c r="F33" t="s">
        <v>262</v>
      </c>
    </row>
    <row r="34" spans="1:6" x14ac:dyDescent="0.25">
      <c r="A34">
        <v>12</v>
      </c>
      <c r="B34" s="3">
        <v>45839</v>
      </c>
      <c r="C34" s="3">
        <v>45930</v>
      </c>
      <c r="D34" t="s">
        <v>263</v>
      </c>
      <c r="E34" t="s">
        <v>210</v>
      </c>
      <c r="F34" t="s">
        <v>262</v>
      </c>
    </row>
    <row r="35" spans="1:6" x14ac:dyDescent="0.25">
      <c r="A35">
        <v>12</v>
      </c>
      <c r="B35" s="3">
        <v>45839</v>
      </c>
      <c r="C35" s="3">
        <v>45930</v>
      </c>
      <c r="D35" t="s">
        <v>264</v>
      </c>
      <c r="E35" t="s">
        <v>265</v>
      </c>
      <c r="F35" t="s">
        <v>262</v>
      </c>
    </row>
    <row r="36" spans="1:6" x14ac:dyDescent="0.25">
      <c r="A36">
        <v>13</v>
      </c>
      <c r="B36" s="3">
        <v>45839</v>
      </c>
      <c r="C36" s="3">
        <v>45930</v>
      </c>
      <c r="D36" t="s">
        <v>304</v>
      </c>
      <c r="E36" t="s">
        <v>305</v>
      </c>
    </row>
    <row r="37" spans="1:6" x14ac:dyDescent="0.25">
      <c r="A37">
        <v>13</v>
      </c>
      <c r="B37" s="3">
        <v>45839</v>
      </c>
      <c r="C37" s="3">
        <v>45930</v>
      </c>
      <c r="D37" t="s">
        <v>304</v>
      </c>
      <c r="E37" t="s">
        <v>306</v>
      </c>
    </row>
    <row r="38" spans="1:6" x14ac:dyDescent="0.25">
      <c r="A38">
        <v>13</v>
      </c>
      <c r="B38" s="3">
        <v>45839</v>
      </c>
      <c r="C38" s="3">
        <v>45930</v>
      </c>
      <c r="D38" t="s">
        <v>307</v>
      </c>
      <c r="E38" t="s">
        <v>308</v>
      </c>
    </row>
    <row r="39" spans="1:6" x14ac:dyDescent="0.25">
      <c r="A39">
        <v>14</v>
      </c>
      <c r="B39" s="3">
        <v>45839</v>
      </c>
      <c r="C39" s="3">
        <v>45930</v>
      </c>
      <c r="D39" t="s">
        <v>266</v>
      </c>
      <c r="E39" t="s">
        <v>267</v>
      </c>
      <c r="F39" t="s">
        <v>268</v>
      </c>
    </row>
    <row r="40" spans="1:6" x14ac:dyDescent="0.25">
      <c r="A40">
        <v>14</v>
      </c>
      <c r="B40" s="3">
        <v>45839</v>
      </c>
      <c r="C40" s="3">
        <v>45930</v>
      </c>
      <c r="D40" t="s">
        <v>269</v>
      </c>
      <c r="E40" t="s">
        <v>270</v>
      </c>
      <c r="F40" t="s">
        <v>268</v>
      </c>
    </row>
    <row r="41" spans="1:6" x14ac:dyDescent="0.25">
      <c r="A41">
        <v>15</v>
      </c>
      <c r="B41" s="3">
        <v>45839</v>
      </c>
      <c r="C41" s="3">
        <v>45930</v>
      </c>
      <c r="D41" t="s">
        <v>271</v>
      </c>
      <c r="E41" t="s">
        <v>272</v>
      </c>
      <c r="F41" t="s">
        <v>273</v>
      </c>
    </row>
    <row r="42" spans="1:6" x14ac:dyDescent="0.25">
      <c r="A42">
        <v>15</v>
      </c>
      <c r="B42" s="3">
        <v>45839</v>
      </c>
      <c r="C42" s="3">
        <v>45930</v>
      </c>
      <c r="D42" t="s">
        <v>274</v>
      </c>
      <c r="E42" t="s">
        <v>275</v>
      </c>
      <c r="F42" t="s">
        <v>273</v>
      </c>
    </row>
    <row r="43" spans="1:6" x14ac:dyDescent="0.25">
      <c r="A43">
        <v>16</v>
      </c>
      <c r="B43" s="3">
        <v>45839</v>
      </c>
      <c r="C43" s="3">
        <v>45930</v>
      </c>
      <c r="D43" t="s">
        <v>276</v>
      </c>
      <c r="E43" t="s">
        <v>277</v>
      </c>
      <c r="F43" t="s">
        <v>278</v>
      </c>
    </row>
    <row r="44" spans="1:6" x14ac:dyDescent="0.25">
      <c r="A44">
        <v>16</v>
      </c>
      <c r="B44" s="3">
        <v>45839</v>
      </c>
      <c r="C44" s="3">
        <v>45930</v>
      </c>
      <c r="D44" t="s">
        <v>279</v>
      </c>
      <c r="E44" t="s">
        <v>280</v>
      </c>
      <c r="F44" t="s">
        <v>278</v>
      </c>
    </row>
    <row r="45" spans="1:6" x14ac:dyDescent="0.25">
      <c r="A45">
        <v>17</v>
      </c>
      <c r="B45" s="3">
        <v>45839</v>
      </c>
      <c r="C45" s="3">
        <v>45930</v>
      </c>
      <c r="D45" t="s">
        <v>281</v>
      </c>
      <c r="E45" t="s">
        <v>281</v>
      </c>
      <c r="F45" t="s">
        <v>281</v>
      </c>
    </row>
    <row r="46" spans="1:6" x14ac:dyDescent="0.25">
      <c r="A46">
        <v>18</v>
      </c>
      <c r="B46" s="3">
        <v>45839</v>
      </c>
      <c r="C46" s="3">
        <v>45930</v>
      </c>
      <c r="D46" t="s">
        <v>282</v>
      </c>
      <c r="E46" t="s">
        <v>283</v>
      </c>
      <c r="F46" t="s">
        <v>284</v>
      </c>
    </row>
    <row r="47" spans="1:6" x14ac:dyDescent="0.25">
      <c r="A47">
        <v>18</v>
      </c>
      <c r="B47" s="3">
        <v>45839</v>
      </c>
      <c r="C47" s="3">
        <v>45930</v>
      </c>
      <c r="D47" t="s">
        <v>285</v>
      </c>
      <c r="E47" t="s">
        <v>286</v>
      </c>
      <c r="F47" t="s">
        <v>284</v>
      </c>
    </row>
    <row r="48" spans="1:6" x14ac:dyDescent="0.25">
      <c r="A48">
        <v>18</v>
      </c>
      <c r="B48" s="3">
        <v>45839</v>
      </c>
      <c r="C48" s="3">
        <v>45930</v>
      </c>
      <c r="D48" t="s">
        <v>287</v>
      </c>
      <c r="E48" t="s">
        <v>288</v>
      </c>
      <c r="F48" t="s">
        <v>284</v>
      </c>
    </row>
    <row r="49" spans="1:6" x14ac:dyDescent="0.25">
      <c r="A49">
        <v>18</v>
      </c>
      <c r="B49" s="3">
        <v>45839</v>
      </c>
      <c r="C49" s="3">
        <v>45930</v>
      </c>
      <c r="D49" t="s">
        <v>289</v>
      </c>
      <c r="E49" t="s">
        <v>290</v>
      </c>
      <c r="F49" t="s">
        <v>284</v>
      </c>
    </row>
    <row r="50" spans="1:6" x14ac:dyDescent="0.25">
      <c r="A50">
        <v>19</v>
      </c>
      <c r="B50" s="3">
        <v>45839</v>
      </c>
      <c r="C50" s="3">
        <v>45930</v>
      </c>
      <c r="D50" t="s">
        <v>291</v>
      </c>
      <c r="E50" t="s">
        <v>292</v>
      </c>
      <c r="F50" t="s">
        <v>293</v>
      </c>
    </row>
    <row r="51" spans="1:6" x14ac:dyDescent="0.25">
      <c r="A51">
        <v>19</v>
      </c>
      <c r="B51" s="3">
        <v>45839</v>
      </c>
      <c r="C51" s="3">
        <v>45930</v>
      </c>
      <c r="D51" t="s">
        <v>291</v>
      </c>
      <c r="E51" t="s">
        <v>294</v>
      </c>
      <c r="F51" t="s">
        <v>293</v>
      </c>
    </row>
    <row r="52" spans="1:6" x14ac:dyDescent="0.25">
      <c r="A52">
        <v>19</v>
      </c>
      <c r="B52" s="3">
        <v>45839</v>
      </c>
      <c r="C52" s="3">
        <v>45930</v>
      </c>
      <c r="D52" t="s">
        <v>295</v>
      </c>
      <c r="E52" t="s">
        <v>296</v>
      </c>
      <c r="F52" t="s">
        <v>293</v>
      </c>
    </row>
    <row r="53" spans="1:6" x14ac:dyDescent="0.25">
      <c r="A53">
        <v>20</v>
      </c>
      <c r="B53" s="3">
        <v>45839</v>
      </c>
      <c r="C53" s="3">
        <v>45930</v>
      </c>
      <c r="D53" t="s">
        <v>297</v>
      </c>
      <c r="E53" t="s">
        <v>298</v>
      </c>
      <c r="F53" t="s">
        <v>299</v>
      </c>
    </row>
    <row r="54" spans="1:6" x14ac:dyDescent="0.25">
      <c r="A54">
        <v>20</v>
      </c>
      <c r="B54" s="3">
        <v>45839</v>
      </c>
      <c r="C54" s="3">
        <v>45930</v>
      </c>
      <c r="D54" t="s">
        <v>300</v>
      </c>
      <c r="E54" t="s">
        <v>301</v>
      </c>
      <c r="F54" t="s">
        <v>302</v>
      </c>
    </row>
    <row r="55" spans="1:6" x14ac:dyDescent="0.25">
      <c r="A55">
        <v>21</v>
      </c>
      <c r="B55" s="3">
        <v>45839</v>
      </c>
      <c r="C55" s="3">
        <v>45930</v>
      </c>
      <c r="D55" t="s">
        <v>206</v>
      </c>
      <c r="E55" t="s">
        <v>281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Tabla_472796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2025-10-29T18:44:44Z</dcterms:created>
  <dcterms:modified xsi:type="dcterms:W3CDTF">2025-10-30T21:54:40Z</dcterms:modified>
</cp:coreProperties>
</file>